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20191119-Galo\0-Datos\010-Temas publc\20191129-Evol 13-18 PtS CáPá\"/>
    </mc:Choice>
  </mc:AlternateContent>
  <bookViews>
    <workbookView xWindow="0" yWindow="0" windowWidth="20490" windowHeight="7545" tabRatio="802"/>
  </bookViews>
  <sheets>
    <sheet name="PtS CO1" sheetId="4" r:id="rId1"/>
    <sheet name="PtSLEv CO1" sheetId="2" r:id="rId2"/>
    <sheet name="PtS JA1" sheetId="16" r:id="rId3"/>
    <sheet name="PtSLEv JA1" sheetId="17" r:id="rId4"/>
    <sheet name="PtS ES4" sheetId="11" r:id="rId5"/>
    <sheet name="PtSLEv ES4" sheetId="9" r:id="rId6"/>
    <sheet name="PtS PR" sheetId="12" r:id="rId7"/>
    <sheet name="PtSLEv PR" sheetId="10" r:id="rId8"/>
    <sheet name="PtS4ECA" sheetId="14" r:id="rId9"/>
    <sheet name="PtSLEv 4ECA" sheetId="15" r:id="rId10"/>
    <sheet name="3 tBiogr 4ECA" sheetId="13" r:id="rId11"/>
  </sheets>
  <externalReferences>
    <externalReference r:id="rId1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16" l="1"/>
  <c r="A21" i="16"/>
  <c r="G19" i="16"/>
  <c r="F19" i="16"/>
  <c r="C19" i="16"/>
  <c r="B19" i="16"/>
  <c r="J16" i="16"/>
  <c r="J15" i="16"/>
  <c r="I13" i="16"/>
  <c r="F13" i="16"/>
  <c r="D13" i="16"/>
  <c r="I12" i="16"/>
  <c r="F12" i="16"/>
  <c r="C21" i="16" s="1"/>
  <c r="D12" i="16"/>
  <c r="I11" i="16"/>
  <c r="F11" i="16"/>
  <c r="H26" i="16" s="1"/>
  <c r="D11" i="16"/>
  <c r="I8" i="16"/>
  <c r="H8" i="16"/>
  <c r="I15" i="16" s="1"/>
  <c r="H23" i="17"/>
  <c r="A21" i="17"/>
  <c r="G19" i="17"/>
  <c r="F19" i="17"/>
  <c r="C19" i="17"/>
  <c r="B19" i="17"/>
  <c r="J16" i="17"/>
  <c r="J15" i="17"/>
  <c r="I13" i="17"/>
  <c r="F13" i="17"/>
  <c r="D13" i="17"/>
  <c r="I12" i="17"/>
  <c r="F12" i="17"/>
  <c r="B21" i="17" s="1"/>
  <c r="D12" i="17"/>
  <c r="I11" i="17"/>
  <c r="F11" i="17"/>
  <c r="H26" i="17" s="1"/>
  <c r="D11" i="17"/>
  <c r="I8" i="17"/>
  <c r="H8" i="17"/>
  <c r="I15" i="17" s="1"/>
  <c r="F20" i="13"/>
  <c r="F21" i="13"/>
  <c r="F22" i="13"/>
  <c r="G22" i="13"/>
  <c r="G21" i="13"/>
  <c r="G20" i="13"/>
  <c r="G18" i="13"/>
  <c r="F18" i="13"/>
  <c r="G16" i="13"/>
  <c r="F16" i="13"/>
  <c r="F15" i="13"/>
  <c r="D29" i="13"/>
  <c r="B21" i="16" l="1"/>
  <c r="G15" i="16"/>
  <c r="D21" i="16" s="1"/>
  <c r="I16" i="16"/>
  <c r="E11" i="16"/>
  <c r="G15" i="17"/>
  <c r="D21" i="17" s="1"/>
  <c r="I16" i="17"/>
  <c r="C21" i="17"/>
  <c r="E11" i="17"/>
  <c r="L15" i="13"/>
  <c r="I15" i="13"/>
  <c r="C15" i="13"/>
  <c r="H11" i="16" l="1"/>
  <c r="E12" i="16"/>
  <c r="E13" i="16"/>
  <c r="H11" i="17"/>
  <c r="E12" i="17"/>
  <c r="E13" i="17"/>
  <c r="H23" i="12"/>
  <c r="A21" i="12"/>
  <c r="G19" i="12"/>
  <c r="F19" i="12"/>
  <c r="C19" i="12"/>
  <c r="B19" i="12"/>
  <c r="H23" i="11"/>
  <c r="A21" i="11"/>
  <c r="G19" i="11"/>
  <c r="F19" i="11"/>
  <c r="C19" i="11"/>
  <c r="B19" i="11"/>
  <c r="H23" i="4"/>
  <c r="D21" i="4"/>
  <c r="C21" i="4"/>
  <c r="B21" i="4"/>
  <c r="A21" i="4"/>
  <c r="G19" i="4"/>
  <c r="F19" i="4"/>
  <c r="C19" i="4"/>
  <c r="B19" i="4"/>
  <c r="H23" i="2"/>
  <c r="A21" i="2"/>
  <c r="G19" i="2"/>
  <c r="F19" i="2"/>
  <c r="C19" i="2"/>
  <c r="B19" i="2"/>
  <c r="H23" i="9"/>
  <c r="A21" i="9"/>
  <c r="G19" i="9"/>
  <c r="F19" i="9"/>
  <c r="C19" i="9"/>
  <c r="B19" i="9"/>
  <c r="H23" i="10"/>
  <c r="G19" i="10"/>
  <c r="F19" i="10"/>
  <c r="H13" i="16" l="1"/>
  <c r="C23" i="16"/>
  <c r="H29" i="16" s="1"/>
  <c r="H12" i="16"/>
  <c r="F15" i="16"/>
  <c r="B23" i="16"/>
  <c r="H13" i="17"/>
  <c r="C23" i="17"/>
  <c r="H29" i="17" s="1"/>
  <c r="F15" i="17"/>
  <c r="B23" i="17"/>
  <c r="H12" i="17"/>
  <c r="E29" i="13"/>
  <c r="F29" i="13"/>
  <c r="C29" i="13"/>
  <c r="B29" i="13"/>
  <c r="M22" i="13"/>
  <c r="L22" i="13"/>
  <c r="M21" i="13"/>
  <c r="L21" i="13"/>
  <c r="M20" i="13"/>
  <c r="L20" i="13"/>
  <c r="M18" i="13"/>
  <c r="L18" i="13"/>
  <c r="M16" i="13"/>
  <c r="L16" i="13"/>
  <c r="J22" i="13"/>
  <c r="I22" i="13"/>
  <c r="J21" i="13"/>
  <c r="I21" i="13"/>
  <c r="J20" i="13"/>
  <c r="I20" i="13"/>
  <c r="J18" i="13"/>
  <c r="I18" i="13"/>
  <c r="J16" i="13"/>
  <c r="I16" i="13"/>
  <c r="D18" i="13"/>
  <c r="D21" i="13"/>
  <c r="C21" i="13"/>
  <c r="D22" i="13"/>
  <c r="C22" i="13"/>
  <c r="D20" i="13"/>
  <c r="C20" i="13"/>
  <c r="D16" i="13"/>
  <c r="C16" i="13"/>
  <c r="C18" i="13"/>
  <c r="D23" i="16" l="1"/>
  <c r="H28" i="16" s="1"/>
  <c r="F16" i="16"/>
  <c r="F16" i="17"/>
  <c r="D23" i="17"/>
  <c r="H28" i="17" s="1"/>
  <c r="J16" i="12"/>
  <c r="J15" i="12"/>
  <c r="I13" i="12"/>
  <c r="F13" i="12"/>
  <c r="D13" i="12"/>
  <c r="I12" i="12"/>
  <c r="F12" i="12"/>
  <c r="D12" i="12"/>
  <c r="I11" i="12"/>
  <c r="F11" i="12"/>
  <c r="C27" i="12" s="1"/>
  <c r="E11" i="12"/>
  <c r="H11" i="12" s="1"/>
  <c r="D11" i="12"/>
  <c r="I8" i="12"/>
  <c r="H8" i="12"/>
  <c r="I16" i="12" s="1"/>
  <c r="J16" i="11"/>
  <c r="J15" i="11"/>
  <c r="I13" i="11"/>
  <c r="F13" i="11"/>
  <c r="D13" i="11"/>
  <c r="I12" i="11"/>
  <c r="F12" i="11"/>
  <c r="D12" i="11"/>
  <c r="I11" i="11"/>
  <c r="F11" i="11"/>
  <c r="C27" i="11" s="1"/>
  <c r="D11" i="11"/>
  <c r="I8" i="11"/>
  <c r="H8" i="11"/>
  <c r="I15" i="11" s="1"/>
  <c r="A21" i="10"/>
  <c r="C19" i="10"/>
  <c r="B19" i="10"/>
  <c r="J16" i="10"/>
  <c r="J15" i="10"/>
  <c r="I13" i="10"/>
  <c r="F13" i="10"/>
  <c r="D13" i="10"/>
  <c r="I12" i="10"/>
  <c r="F12" i="10"/>
  <c r="C21" i="10" s="1"/>
  <c r="D12" i="10"/>
  <c r="I11" i="10"/>
  <c r="F11" i="10"/>
  <c r="C27" i="10" s="1"/>
  <c r="D11" i="10"/>
  <c r="I8" i="10"/>
  <c r="H8" i="10"/>
  <c r="I15" i="10" s="1"/>
  <c r="J16" i="9"/>
  <c r="J15" i="9"/>
  <c r="I13" i="9"/>
  <c r="F13" i="9"/>
  <c r="D13" i="9"/>
  <c r="I12" i="9"/>
  <c r="F12" i="9"/>
  <c r="D12" i="9"/>
  <c r="I11" i="9"/>
  <c r="F11" i="9"/>
  <c r="C27" i="9" s="1"/>
  <c r="D11" i="9"/>
  <c r="I8" i="9"/>
  <c r="H8" i="9"/>
  <c r="I15" i="9" s="1"/>
  <c r="B21" i="12" l="1"/>
  <c r="C21" i="12"/>
  <c r="C21" i="9"/>
  <c r="B21" i="9"/>
  <c r="B21" i="11"/>
  <c r="C21" i="11"/>
  <c r="H27" i="16"/>
  <c r="H27" i="17"/>
  <c r="E11" i="10"/>
  <c r="H11" i="10" s="1"/>
  <c r="I16" i="10"/>
  <c r="E11" i="11"/>
  <c r="H11" i="11" s="1"/>
  <c r="B21" i="10"/>
  <c r="G15" i="10"/>
  <c r="D21" i="10" s="1"/>
  <c r="G15" i="12"/>
  <c r="D21" i="12" s="1"/>
  <c r="H11" i="9"/>
  <c r="G15" i="11"/>
  <c r="D21" i="11" s="1"/>
  <c r="G15" i="9"/>
  <c r="D21" i="9" s="1"/>
  <c r="E13" i="12"/>
  <c r="I15" i="12"/>
  <c r="E12" i="12"/>
  <c r="I16" i="11"/>
  <c r="E13" i="10"/>
  <c r="C23" i="10" s="1"/>
  <c r="C30" i="10" s="1"/>
  <c r="E12" i="10"/>
  <c r="I16" i="9"/>
  <c r="I8" i="4"/>
  <c r="H8" i="4"/>
  <c r="H12" i="12" l="1"/>
  <c r="B23" i="12"/>
  <c r="C23" i="12"/>
  <c r="C30" i="12" s="1"/>
  <c r="E12" i="11"/>
  <c r="E13" i="11"/>
  <c r="H30" i="16"/>
  <c r="I27" i="16" s="1"/>
  <c r="H30" i="17"/>
  <c r="I27" i="17"/>
  <c r="F15" i="10"/>
  <c r="F16" i="10" s="1"/>
  <c r="H13" i="10"/>
  <c r="E12" i="9"/>
  <c r="B23" i="9" s="1"/>
  <c r="E13" i="9"/>
  <c r="H12" i="10"/>
  <c r="H13" i="12"/>
  <c r="F15" i="12"/>
  <c r="H12" i="11"/>
  <c r="B23" i="10"/>
  <c r="F16" i="12" l="1"/>
  <c r="D23" i="12"/>
  <c r="C29" i="12" s="1"/>
  <c r="C28" i="12" s="1"/>
  <c r="H13" i="11"/>
  <c r="C23" i="11"/>
  <c r="C30" i="11" s="1"/>
  <c r="F15" i="11"/>
  <c r="B23" i="11"/>
  <c r="I29" i="16"/>
  <c r="I28" i="16"/>
  <c r="I29" i="17"/>
  <c r="I28" i="17"/>
  <c r="C30" i="9"/>
  <c r="C23" i="9"/>
  <c r="D23" i="10"/>
  <c r="C29" i="10" s="1"/>
  <c r="H12" i="9"/>
  <c r="H13" i="9"/>
  <c r="F15" i="9"/>
  <c r="C28" i="10"/>
  <c r="J16" i="4"/>
  <c r="J15" i="4"/>
  <c r="I13" i="4"/>
  <c r="F13" i="4"/>
  <c r="D13" i="4"/>
  <c r="I12" i="4"/>
  <c r="F12" i="4"/>
  <c r="D12" i="4"/>
  <c r="I11" i="4"/>
  <c r="F11" i="4"/>
  <c r="C27" i="4" s="1"/>
  <c r="E11" i="4"/>
  <c r="D11" i="4"/>
  <c r="I15" i="4"/>
  <c r="D23" i="11" l="1"/>
  <c r="C29" i="11" s="1"/>
  <c r="C28" i="11" s="1"/>
  <c r="F16" i="11"/>
  <c r="D23" i="9"/>
  <c r="C29" i="9" s="1"/>
  <c r="C28" i="9" s="1"/>
  <c r="C31" i="9" s="1"/>
  <c r="D28" i="9" s="1"/>
  <c r="F16" i="9"/>
  <c r="C31" i="12"/>
  <c r="D28" i="12" s="1"/>
  <c r="C31" i="11"/>
  <c r="D28" i="11" s="1"/>
  <c r="C31" i="10"/>
  <c r="D28" i="10" s="1"/>
  <c r="I16" i="4"/>
  <c r="H11" i="4"/>
  <c r="G15" i="4"/>
  <c r="E13" i="4"/>
  <c r="C23" i="4" s="1"/>
  <c r="E12" i="4"/>
  <c r="H12" i="4" l="1"/>
  <c r="B23" i="4"/>
  <c r="D30" i="12"/>
  <c r="D29" i="12"/>
  <c r="D30" i="11"/>
  <c r="D29" i="11"/>
  <c r="D30" i="10"/>
  <c r="D29" i="10"/>
  <c r="D30" i="9"/>
  <c r="D29" i="9"/>
  <c r="C30" i="4"/>
  <c r="H13" i="4"/>
  <c r="F15" i="4"/>
  <c r="D23" i="4" s="1"/>
  <c r="C29" i="4" l="1"/>
  <c r="F16" i="4"/>
  <c r="C28" i="4" l="1"/>
  <c r="J16" i="2"/>
  <c r="J15" i="2"/>
  <c r="I13" i="2"/>
  <c r="F13" i="2"/>
  <c r="D13" i="2"/>
  <c r="I12" i="2"/>
  <c r="F12" i="2"/>
  <c r="D12" i="2"/>
  <c r="I11" i="2"/>
  <c r="F11" i="2"/>
  <c r="C27" i="2" s="1"/>
  <c r="D11" i="2"/>
  <c r="I8" i="2"/>
  <c r="H8" i="2"/>
  <c r="I15" i="2" s="1"/>
  <c r="G15" i="2" l="1"/>
  <c r="D21" i="2" s="1"/>
  <c r="C21" i="2"/>
  <c r="B21" i="2"/>
  <c r="C31" i="4"/>
  <c r="E11" i="2"/>
  <c r="H11" i="2" s="1"/>
  <c r="I16" i="2"/>
  <c r="D30" i="4" l="1"/>
  <c r="D29" i="4"/>
  <c r="D28" i="4"/>
  <c r="E12" i="2"/>
  <c r="B23" i="2" s="1"/>
  <c r="E13" i="2"/>
  <c r="C23" i="2" s="1"/>
  <c r="H12" i="2" l="1"/>
  <c r="C30" i="2"/>
  <c r="H13" i="2"/>
  <c r="F15" i="2"/>
  <c r="D23" i="2" s="1"/>
  <c r="C29" i="2" l="1"/>
  <c r="F16" i="2"/>
  <c r="C28" i="2" l="1"/>
  <c r="C31" i="2" l="1"/>
  <c r="D28" i="2" s="1"/>
  <c r="D30" i="2" l="1"/>
  <c r="D29" i="2"/>
</calcChain>
</file>

<file path=xl/sharedStrings.xml><?xml version="1.0" encoding="utf-8"?>
<sst xmlns="http://schemas.openxmlformats.org/spreadsheetml/2006/main" count="421" uniqueCount="101">
  <si>
    <t>Supervivencia</t>
  </si>
  <si>
    <t>meses</t>
  </si>
  <si>
    <t>Diferencia</t>
  </si>
  <si>
    <t xml:space="preserve">en </t>
  </si>
  <si>
    <t>días</t>
  </si>
  <si>
    <t>en</t>
  </si>
  <si>
    <t>Media tSLEv,</t>
  </si>
  <si>
    <t>Dif Medias = PtSLEv,</t>
  </si>
  <si>
    <t>El área de referencia representa</t>
  </si>
  <si>
    <t>Área de referencia</t>
  </si>
  <si>
    <t>En un área de:</t>
  </si>
  <si>
    <t>Media tS,</t>
  </si>
  <si>
    <t>Dif Medias = PtS,</t>
  </si>
  <si>
    <t>Intervención</t>
  </si>
  <si>
    <t>Control</t>
  </si>
  <si>
    <t>Supervivencia general</t>
  </si>
  <si>
    <t>PtS por la intervención</t>
  </si>
  <si>
    <t>tS sin la intervención</t>
  </si>
  <si>
    <t>Resto de t sin éxito</t>
  </si>
  <si>
    <t>tSLEv sin la intervención</t>
  </si>
  <si>
    <t>PtSLEv por la intervención</t>
  </si>
  <si>
    <t>Gemcitabina</t>
  </si>
  <si>
    <t>Observación</t>
  </si>
  <si>
    <t>Recaída de enfermedad</t>
  </si>
  <si>
    <t>FOLFIRINOX Mod</t>
  </si>
  <si>
    <t>20131009-ECA CONK 10y, CaPáncResec [Gemci 6m vs Obs], +S. Oettle</t>
  </si>
  <si>
    <t>Oettle H, Neuhaus P, Hochhaus A, Hartmann JT, et al. Adjuvant chemotherapy with gemcitabine and long-term outcomes among patients with resected pancreatic cancer: the CONKO-001 randomized trial. JAMA. 2013 Oct 9;310(14):1473-81.</t>
  </si>
  <si>
    <t>20170311-ECA ESPA 5y, CaPáncResec Gemci[Capeci vs no], +S. Neoptolemos</t>
  </si>
  <si>
    <t>Neoptolemos JP, Palmer DH, Ghaneh P, Psarelli EE, on behalf of the European Study Group for Pancreatic Cancer.  Comparison of adjuvant gemcitabine and capecitabine with gemcitabine monotherapy in patients with resected pancreatic cancer (ESPAC-4): a multicentre, open-label, randomised, phase 3 trial. Lancet. 2017 Mar 11;389(10073):1011-1024.</t>
  </si>
  <si>
    <t>20181220-ECA PROD 5y, CaPánResec [FOLFININOXmod vs Gemci], +S. Conroy</t>
  </si>
  <si>
    <t>Conroy T, Hammel P, Hebbar M, Ben Abdelghani M, on behalf of the Canadian Cancer Trials Group and the Unicancer-GI–PRODIGE Group. FOLFIRINOX or Gemcitabine as Adjuvant Therapy for Pancreatic Cancer. N Engl J Med. 2018 Dec 20;379(25):2395-2406.</t>
  </si>
  <si>
    <t>Área Bajo la Curva (ABC) por píxeles</t>
  </si>
  <si>
    <r>
      <t>Tiempo medio de Supervivencia</t>
    </r>
    <r>
      <rPr>
        <b/>
        <sz val="10"/>
        <rFont val="Calibri"/>
        <family val="2"/>
        <scheme val="minor"/>
      </rPr>
      <t xml:space="preserve"> </t>
    </r>
    <r>
      <rPr>
        <b/>
        <sz val="14"/>
        <rFont val="Calibri"/>
        <family val="2"/>
        <scheme val="minor"/>
      </rPr>
      <t>(tS)</t>
    </r>
  </si>
  <si>
    <t>Tiempo medio que permenecen sin supervivencia</t>
  </si>
  <si>
    <t>Calculadora del "Tiempo medio de Supervivencia (tS)" y de la "Prolongación del Tiempo medio de Supervivencia (PtS)"</t>
  </si>
  <si>
    <t>Tiempo medko de Supervivencia Libre de Evento (tSLEv)</t>
  </si>
  <si>
    <t>Tiempo medio que permenecen con evento</t>
  </si>
  <si>
    <t>Gemcitabina + Capecitabina</t>
  </si>
  <si>
    <t>20181220-ECA PROD</t>
  </si>
  <si>
    <t>Media,</t>
  </si>
  <si>
    <t>tS vivido SIN evento</t>
  </si>
  <si>
    <t>tS vivido CON evento</t>
  </si>
  <si>
    <t xml:space="preserve">t de Mortalidad </t>
  </si>
  <si>
    <t>ABC de tSLEv por píxeles</t>
  </si>
  <si>
    <t>ABC de tS por píxeles</t>
  </si>
  <si>
    <t>tSLEv</t>
  </si>
  <si>
    <t>tS</t>
  </si>
  <si>
    <t>60 meses</t>
  </si>
  <si>
    <t>t de Mortalidad</t>
  </si>
  <si>
    <t>tS vivido CON Evento</t>
  </si>
  <si>
    <t>En un seguimiento de 60 meses</t>
  </si>
  <si>
    <t>meses, FOLFIRINOX (PROD)</t>
  </si>
  <si>
    <t>Mediana de SLEv</t>
  </si>
  <si>
    <t>Prolongación de la Mediana SLEv</t>
  </si>
  <si>
    <t>MEDIANAS DE SUPERVIVENCIA LIBRE DE ENFERMEDAD</t>
  </si>
  <si>
    <t>Calculadora del "Tiempo medio de Supervivencia Libre de Evento (tSLEv)" y de la "Prolongación del Tiempo medio de Supervivencia Libre de Evento (PtSLEv)"</t>
  </si>
  <si>
    <r>
      <rPr>
        <sz val="10"/>
        <color rgb="FF0000FF"/>
        <rFont val="Calibri"/>
        <family val="2"/>
        <scheme val="minor"/>
      </rPr>
      <t>Abreviaturas</t>
    </r>
    <r>
      <rPr>
        <b/>
        <sz val="10"/>
        <color rgb="FF0000FF"/>
        <rFont val="Calibri"/>
        <family val="2"/>
        <scheme val="minor"/>
      </rPr>
      <t>:</t>
    </r>
    <r>
      <rPr>
        <b/>
        <sz val="10"/>
        <rFont val="Calibri"/>
        <family val="2"/>
        <scheme val="minor"/>
      </rPr>
      <t xml:space="preserve"> tSLEv:</t>
    </r>
    <r>
      <rPr>
        <sz val="10"/>
        <rFont val="Calibri"/>
        <family val="2"/>
        <scheme val="minor"/>
      </rPr>
      <t xml:space="preserve"> tiempo medio de supervivencia libre de evento; </t>
    </r>
    <r>
      <rPr>
        <b/>
        <sz val="10"/>
        <rFont val="Calibri"/>
        <family val="2"/>
        <scheme val="minor"/>
      </rPr>
      <t>PtSLEv:</t>
    </r>
    <r>
      <rPr>
        <sz val="10"/>
        <rFont val="Calibri"/>
        <family val="2"/>
        <scheme val="minor"/>
      </rPr>
      <t xml:space="preserve"> prolongación del tiempo medio de supervivencia libre de evento.</t>
    </r>
  </si>
  <si>
    <r>
      <rPr>
        <sz val="10"/>
        <color rgb="FF0000FF"/>
        <rFont val="Calibri"/>
        <family val="2"/>
        <scheme val="minor"/>
      </rPr>
      <t>Abreviaturas</t>
    </r>
    <r>
      <rPr>
        <b/>
        <sz val="10"/>
        <color rgb="FF0000FF"/>
        <rFont val="Calibri"/>
        <family val="2"/>
        <scheme val="minor"/>
      </rPr>
      <t>:</t>
    </r>
    <r>
      <rPr>
        <b/>
        <sz val="10"/>
        <rFont val="Calibri"/>
        <family val="2"/>
        <scheme val="minor"/>
      </rPr>
      <t xml:space="preserve"> tS:</t>
    </r>
    <r>
      <rPr>
        <sz val="10"/>
        <rFont val="Calibri"/>
        <family val="2"/>
        <scheme val="minor"/>
      </rPr>
      <t xml:space="preserve"> tiempo medio de supervivencia; </t>
    </r>
    <r>
      <rPr>
        <b/>
        <sz val="10"/>
        <rFont val="Calibri"/>
        <family val="2"/>
        <scheme val="minor"/>
      </rPr>
      <t>PtS:</t>
    </r>
    <r>
      <rPr>
        <sz val="10"/>
        <rFont val="Calibri"/>
        <family val="2"/>
        <scheme val="minor"/>
      </rPr>
      <t xml:space="preserve"> prolongación del tiempo medio de supervivencia.</t>
    </r>
  </si>
  <si>
    <t>Mediana de Supervivencia</t>
  </si>
  <si>
    <t>Prolongación Mediana Superv</t>
  </si>
  <si>
    <t>MEDIANAS DE SUPERVIVENCIA</t>
  </si>
  <si>
    <r>
      <rPr>
        <b/>
        <sz val="11"/>
        <color rgb="FF993300"/>
        <rFont val="Calibri"/>
        <family val="2"/>
        <scheme val="minor"/>
      </rPr>
      <t>Tabla 2:</t>
    </r>
    <r>
      <rPr>
        <b/>
        <sz val="11"/>
        <rFont val="Calibri"/>
        <family val="2"/>
        <scheme val="minor"/>
      </rPr>
      <t xml:space="preserve"> Cálculo del "Tiempo medio de Supervivencia" por las áreas bajo las curvas</t>
    </r>
  </si>
  <si>
    <r>
      <rPr>
        <b/>
        <sz val="11"/>
        <color rgb="FF993300"/>
        <rFont val="Calibri"/>
        <family val="2"/>
        <scheme val="minor"/>
      </rPr>
      <t>Tabla 3 :</t>
    </r>
    <r>
      <rPr>
        <b/>
        <sz val="11"/>
        <rFont val="Calibri"/>
        <family val="2"/>
        <scheme val="minor"/>
      </rPr>
      <t xml:space="preserve"> Cálculo del "Tiempo medio de Supervivencia Libre de Evento"(tSLEv) por las áreas bajo las curvas</t>
    </r>
  </si>
  <si>
    <r>
      <rPr>
        <b/>
        <sz val="11"/>
        <color rgb="FF993300"/>
        <rFont val="Calibri"/>
        <family val="2"/>
        <scheme val="minor"/>
      </rPr>
      <t>Tabla 4:</t>
    </r>
    <r>
      <rPr>
        <b/>
        <sz val="11"/>
        <rFont val="Calibri"/>
        <family val="2"/>
        <scheme val="minor"/>
      </rPr>
      <t xml:space="preserve"> Cálculo del "Tiempo medio de Supervivencia" por las áreas bajo las curvas</t>
    </r>
  </si>
  <si>
    <r>
      <rPr>
        <b/>
        <sz val="11"/>
        <color rgb="FF993300"/>
        <rFont val="Calibri"/>
        <family val="2"/>
        <scheme val="minor"/>
      </rPr>
      <t>Tabla 5 :</t>
    </r>
    <r>
      <rPr>
        <b/>
        <sz val="11"/>
        <rFont val="Calibri"/>
        <family val="2"/>
        <scheme val="minor"/>
      </rPr>
      <t xml:space="preserve"> Cálculo del "Tiempo medio de Supervivencia Libre de Evento"(tSLEv) por las áreas bajo las curvas</t>
    </r>
  </si>
  <si>
    <r>
      <rPr>
        <b/>
        <sz val="11"/>
        <color rgb="FF993300"/>
        <rFont val="Calibri"/>
        <family val="2"/>
        <scheme val="minor"/>
      </rPr>
      <t>Tabla 6:</t>
    </r>
    <r>
      <rPr>
        <b/>
        <sz val="11"/>
        <rFont val="Calibri"/>
        <family val="2"/>
        <scheme val="minor"/>
      </rPr>
      <t xml:space="preserve"> Cálculo del "Tiempo medio de Supervivencia" por las áreas bajo las curvas</t>
    </r>
  </si>
  <si>
    <r>
      <rPr>
        <b/>
        <sz val="11"/>
        <color rgb="FF993300"/>
        <rFont val="Calibri"/>
        <family val="2"/>
        <scheme val="minor"/>
      </rPr>
      <t>Tabla 7 :</t>
    </r>
    <r>
      <rPr>
        <b/>
        <sz val="11"/>
        <rFont val="Calibri"/>
        <family val="2"/>
        <scheme val="minor"/>
      </rPr>
      <t xml:space="preserve"> Cálculo del "Tiempo medio de Supervivencia Libre de Evento"(tSLEv) por las áreas bajo las curvas</t>
    </r>
  </si>
  <si>
    <t>GemcItabina vs Observación</t>
  </si>
  <si>
    <t>GemcItabina+Capecitabina  vs  Gemcitabina</t>
  </si>
  <si>
    <t>FOLFININOX modificado vs GemcItabina</t>
  </si>
  <si>
    <r>
      <rPr>
        <b/>
        <sz val="13"/>
        <color rgb="FF993300"/>
        <rFont val="Calibri"/>
        <family val="2"/>
        <scheme val="minor"/>
      </rPr>
      <t>Tabla 2:</t>
    </r>
    <r>
      <rPr>
        <b/>
        <sz val="13"/>
        <rFont val="Calibri"/>
        <family val="2"/>
        <scheme val="minor"/>
      </rPr>
      <t xml:space="preserve"> "Prolongación del Tiempo medio de Supervivencia" y "Prolongación de la Mediana de Supervivencia"</t>
    </r>
  </si>
  <si>
    <t>Diferencia de  Medias = PtS,</t>
  </si>
  <si>
    <t>Prolongación Mediana Supervivencia</t>
  </si>
  <si>
    <t>"Prolongación del Tiempo medio de Supervivencia" medido por las áreas bajo las cuvas</t>
  </si>
  <si>
    <t>"Prolongación del Tiempo medio de Supervivencia Libre de Evento" medido por las áreas bajo las cuvas</t>
  </si>
  <si>
    <t>Mediana de Supervivencia Libre de Evento</t>
  </si>
  <si>
    <t>Diferencia de  Medias = PtSLEv,</t>
  </si>
  <si>
    <t>Prolongación Mediana de SLEv</t>
  </si>
  <si>
    <r>
      <rPr>
        <b/>
        <sz val="13"/>
        <color rgb="FF993300"/>
        <rFont val="Calibri"/>
        <family val="2"/>
        <scheme val="minor"/>
      </rPr>
      <t>Tabla 3:</t>
    </r>
    <r>
      <rPr>
        <b/>
        <sz val="13"/>
        <rFont val="Calibri"/>
        <family val="2"/>
        <scheme val="minor"/>
      </rPr>
      <t xml:space="preserve"> "Prolongación del Tiempo medio de Supervivencia Libre de Evento" y "Prolongación de la Mediana de Supervivencia Libre de Evento"</t>
    </r>
  </si>
  <si>
    <r>
      <rPr>
        <sz val="10"/>
        <color rgb="FF0000FF"/>
        <rFont val="Calibri"/>
        <family val="2"/>
        <scheme val="minor"/>
      </rPr>
      <t>Abreviaturas</t>
    </r>
    <r>
      <rPr>
        <b/>
        <sz val="10"/>
        <color rgb="FF0000FF"/>
        <rFont val="Calibri"/>
        <family val="2"/>
        <scheme val="minor"/>
      </rPr>
      <t>:</t>
    </r>
    <r>
      <rPr>
        <b/>
        <sz val="10"/>
        <rFont val="Calibri"/>
        <family val="2"/>
        <scheme val="minor"/>
      </rPr>
      <t xml:space="preserve"> SLEv: </t>
    </r>
    <r>
      <rPr>
        <sz val="10"/>
        <rFont val="Calibri"/>
        <family val="2"/>
        <scheme val="minor"/>
      </rPr>
      <t xml:space="preserve">supervivencia libre de evento; </t>
    </r>
    <r>
      <rPr>
        <b/>
        <sz val="10"/>
        <rFont val="Calibri"/>
        <family val="2"/>
        <scheme val="minor"/>
      </rPr>
      <t>tSLEv:</t>
    </r>
    <r>
      <rPr>
        <sz val="10"/>
        <rFont val="Calibri"/>
        <family val="2"/>
        <scheme val="minor"/>
      </rPr>
      <t xml:space="preserve"> tiempo medio de supervivencia libre de evento; </t>
    </r>
    <r>
      <rPr>
        <b/>
        <sz val="10"/>
        <rFont val="Calibri"/>
        <family val="2"/>
        <scheme val="minor"/>
      </rPr>
      <t>PtSLEv:</t>
    </r>
    <r>
      <rPr>
        <sz val="10"/>
        <rFont val="Calibri"/>
        <family val="2"/>
        <scheme val="minor"/>
      </rPr>
      <t xml:space="preserve"> prolongación del tiempo medio de supervivencia libre de evento.</t>
    </r>
  </si>
  <si>
    <t>CONKO 001 (Oettle, 2013)</t>
  </si>
  <si>
    <t>ESPAC-4 (Neoptolemos, 2017)</t>
  </si>
  <si>
    <t>PRODIGE (Conroy, 2018)</t>
  </si>
  <si>
    <t>20131009-ECA CONK1</t>
  </si>
  <si>
    <t>20170311-ECA ESPA4</t>
  </si>
  <si>
    <t>meses, Observac (CONK1)</t>
  </si>
  <si>
    <t>meses, GEMCI (CONK1)</t>
  </si>
  <si>
    <t>meses, GEMCI + CAPEC (ESPA4)</t>
  </si>
  <si>
    <t>20160716-ECA JASP1</t>
  </si>
  <si>
    <t>S-1</t>
  </si>
  <si>
    <t>meses, S-1 (JASP1)</t>
  </si>
  <si>
    <t>Calculadora del "Tiempo de Supervivencia Libre de Evento" (tSLEv) y de la "Prolongación del Tiempo de Supervivencia Libre de Evento (PtSLEv)"</t>
  </si>
  <si>
    <t>Uesaka K, Boku N, Fukutomi A, et al. Adjuvant chemotherapy of S-1 versus gemcitabine for resected pancreatic cancer: a phase 3, openlabel, randomised, non-inferiority trial (JASPAC 01). Lancet. 2016 Jul 16;388(10041):248-57</t>
  </si>
  <si>
    <r>
      <rPr>
        <b/>
        <sz val="11"/>
        <color rgb="FF993300"/>
        <rFont val="Calibri"/>
        <family val="2"/>
        <scheme val="minor"/>
      </rPr>
      <t>Tabla ... :</t>
    </r>
    <r>
      <rPr>
        <b/>
        <sz val="11"/>
        <rFont val="Calibri"/>
        <family val="2"/>
        <scheme val="minor"/>
      </rPr>
      <t xml:space="preserve"> Cálculo del "Tiempo medio de Supervivencia Libre de Evento"(tSLEv) por las áreas bajo las curvas</t>
    </r>
  </si>
  <si>
    <r>
      <rPr>
        <b/>
        <sz val="11"/>
        <color rgb="FF993300"/>
        <rFont val="Calibri"/>
        <family val="2"/>
        <scheme val="minor"/>
      </rPr>
      <t>Tabla ...:</t>
    </r>
    <r>
      <rPr>
        <b/>
        <sz val="11"/>
        <rFont val="Calibri"/>
        <family val="2"/>
        <scheme val="minor"/>
      </rPr>
      <t xml:space="preserve"> Cálculo del "Tiempo medio de Supervivencia" por las áreas bajo las curvas</t>
    </r>
  </si>
  <si>
    <t>JASP-1 (Uesaka, 2016)</t>
  </si>
  <si>
    <t xml:space="preserve">S-1 vs GemcItabina </t>
  </si>
  <si>
    <t>20160716-ECA JASP1 80m, CáPáResec [Gemc vs S-1], +S. Uesaka</t>
  </si>
  <si>
    <r>
      <rPr>
        <b/>
        <sz val="11"/>
        <color rgb="FF993300"/>
        <rFont val="Calibri"/>
        <family val="2"/>
        <scheme val="minor"/>
      </rPr>
      <t>Tabla ...</t>
    </r>
    <r>
      <rPr>
        <b/>
        <sz val="11"/>
        <rFont val="Calibri"/>
        <family val="2"/>
        <scheme val="minor"/>
      </rPr>
      <t xml:space="preserve"> Diferencias en la distribución de "Tiempo medio de Supervivencia vivido SIN evento, vivido CON evento, y de Mortalidad"</t>
    </r>
  </si>
  <si>
    <r>
      <rPr>
        <b/>
        <sz val="11"/>
        <color rgb="FF993300"/>
        <rFont val="Calibri"/>
        <family val="2"/>
        <scheme val="minor"/>
      </rPr>
      <t>Tabla 3:</t>
    </r>
    <r>
      <rPr>
        <b/>
        <sz val="11"/>
        <color theme="1"/>
        <rFont val="Calibri"/>
        <family val="2"/>
        <scheme val="minor"/>
      </rPr>
      <t xml:space="preserve"> Diferencias en la distribución de "</t>
    </r>
    <r>
      <rPr>
        <b/>
        <sz val="11"/>
        <color rgb="FF009900"/>
        <rFont val="Calibri"/>
        <family val="2"/>
        <scheme val="minor"/>
      </rPr>
      <t>Tiempo medio de Supervivencia vivido SIN evento</t>
    </r>
    <r>
      <rPr>
        <b/>
        <sz val="11"/>
        <color theme="1"/>
        <rFont val="Calibri"/>
        <family val="2"/>
        <scheme val="minor"/>
      </rPr>
      <t xml:space="preserve">, </t>
    </r>
    <r>
      <rPr>
        <b/>
        <sz val="11"/>
        <color rgb="FFFFC000"/>
        <rFont val="Calibri"/>
        <family val="2"/>
        <scheme val="minor"/>
      </rPr>
      <t>vivido CON evento</t>
    </r>
    <r>
      <rPr>
        <b/>
        <sz val="11"/>
        <color theme="1"/>
        <rFont val="Calibri"/>
        <family val="2"/>
        <scheme val="minor"/>
      </rPr>
      <t xml:space="preserve">, y </t>
    </r>
    <r>
      <rPr>
        <b/>
        <sz val="11"/>
        <color rgb="FFFF0000"/>
        <rFont val="Calibri"/>
        <family val="2"/>
        <scheme val="minor"/>
      </rPr>
      <t>de Mortalidad</t>
    </r>
    <r>
      <rPr>
        <b/>
        <sz val="11"/>
        <color theme="1"/>
        <rFont val="Calibri"/>
        <family val="2"/>
        <scheme val="minor"/>
      </rPr>
      <t>"</t>
    </r>
  </si>
  <si>
    <t>Total t analizado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</si>
</sst>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0.0"/>
    <numFmt numFmtId="165" formatCode="_-* #,##0\ _€_-;\-* #,##0\ _€_-;_-* &quot;-&quot;??\ _€_-;_-@_-"/>
    <numFmt numFmtId="166" formatCode="0.0%"/>
    <numFmt numFmtId="167" formatCode="#,##0.00&quot;    &quot;;#,##0.00&quot;    &quot;;&quot;-&quot;#&quot;    &quot;;@&quot; &quot;"/>
    <numFmt numFmtId="168" formatCode="#,##0.0"/>
  </numFmts>
  <fonts count="35" x14ac:knownFonts="1">
    <font>
      <sz val="11"/>
      <color theme="1"/>
      <name val="Calibri"/>
      <family val="2"/>
      <scheme val="minor"/>
    </font>
    <font>
      <sz val="11"/>
      <color theme="1"/>
      <name val="Calibri"/>
      <family val="2"/>
      <scheme val="minor"/>
    </font>
    <font>
      <sz val="10"/>
      <name val="Calibri"/>
      <family val="2"/>
      <scheme val="minor"/>
    </font>
    <font>
      <sz val="11"/>
      <color rgb="FF0000FF"/>
      <name val="Calibri"/>
      <family val="2"/>
      <scheme val="minor"/>
    </font>
    <font>
      <b/>
      <sz val="10"/>
      <name val="Calibri"/>
      <family val="2"/>
      <scheme val="minor"/>
    </font>
    <font>
      <b/>
      <sz val="12"/>
      <name val="Calibri"/>
      <family val="2"/>
      <scheme val="minor"/>
    </font>
    <font>
      <b/>
      <sz val="10"/>
      <color rgb="FF0000FF"/>
      <name val="Calibri"/>
      <family val="2"/>
      <scheme val="minor"/>
    </font>
    <font>
      <sz val="10"/>
      <color rgb="FF0000FF"/>
      <name val="Calibri"/>
      <family val="2"/>
      <scheme val="minor"/>
    </font>
    <font>
      <b/>
      <sz val="11"/>
      <name val="Calibri"/>
      <family val="2"/>
      <scheme val="minor"/>
    </font>
    <font>
      <b/>
      <sz val="11"/>
      <color rgb="FF993300"/>
      <name val="Calibri"/>
      <family val="2"/>
      <scheme val="minor"/>
    </font>
    <font>
      <b/>
      <sz val="14"/>
      <name val="Calibri"/>
      <family val="2"/>
      <scheme val="minor"/>
    </font>
    <font>
      <i/>
      <sz val="10"/>
      <name val="Calibri"/>
      <family val="2"/>
      <scheme val="minor"/>
    </font>
    <font>
      <b/>
      <sz val="11"/>
      <color rgb="FF0000FF"/>
      <name val="Calibri"/>
      <family val="2"/>
    </font>
    <font>
      <sz val="11"/>
      <color rgb="FF0000FF"/>
      <name val="Calibri"/>
      <family val="2"/>
    </font>
    <font>
      <sz val="10"/>
      <color rgb="FF000000"/>
      <name val="Calibri"/>
      <family val="2"/>
    </font>
    <font>
      <sz val="11"/>
      <color rgb="FF000000"/>
      <name val="Calibri"/>
      <family val="2"/>
    </font>
    <font>
      <b/>
      <sz val="11"/>
      <color rgb="FF0000FF"/>
      <name val="Calibri"/>
      <family val="2"/>
      <scheme val="minor"/>
    </font>
    <font>
      <b/>
      <sz val="11"/>
      <color theme="1"/>
      <name val="Calibri"/>
      <family val="2"/>
      <scheme val="minor"/>
    </font>
    <font>
      <sz val="10"/>
      <color rgb="FFFFC000"/>
      <name val="Calibri"/>
      <family val="2"/>
      <scheme val="minor"/>
    </font>
    <font>
      <b/>
      <sz val="10"/>
      <color rgb="FF99CC00"/>
      <name val="Calibri"/>
      <family val="2"/>
      <scheme val="minor"/>
    </font>
    <font>
      <sz val="10"/>
      <color rgb="FF008000"/>
      <name val="Calibri"/>
      <family val="2"/>
      <scheme val="minor"/>
    </font>
    <font>
      <sz val="10"/>
      <color rgb="FFFF0000"/>
      <name val="Calibri"/>
      <family val="2"/>
      <scheme val="minor"/>
    </font>
    <font>
      <sz val="11"/>
      <name val="Calibri"/>
      <family val="2"/>
      <scheme val="minor"/>
    </font>
    <font>
      <sz val="12"/>
      <name val="Calibri"/>
      <family val="2"/>
      <scheme val="minor"/>
    </font>
    <font>
      <sz val="13"/>
      <name val="Calibri"/>
      <family val="2"/>
      <scheme val="minor"/>
    </font>
    <font>
      <b/>
      <sz val="13"/>
      <name val="Calibri"/>
      <family val="2"/>
      <scheme val="minor"/>
    </font>
    <font>
      <b/>
      <sz val="13"/>
      <color rgb="FF993300"/>
      <name val="Calibri"/>
      <family val="2"/>
      <scheme val="minor"/>
    </font>
    <font>
      <i/>
      <sz val="10"/>
      <color rgb="FFFF0000"/>
      <name val="Calibri"/>
      <family val="2"/>
      <scheme val="minor"/>
    </font>
    <font>
      <sz val="10"/>
      <color rgb="FF009900"/>
      <name val="Calibri"/>
      <family val="2"/>
      <scheme val="minor"/>
    </font>
    <font>
      <i/>
      <sz val="10"/>
      <color rgb="FF009900"/>
      <name val="Calibri"/>
      <family val="2"/>
      <scheme val="minor"/>
    </font>
    <font>
      <sz val="10"/>
      <color rgb="FF66FF33"/>
      <name val="Calibri"/>
      <family val="2"/>
      <scheme val="minor"/>
    </font>
    <font>
      <i/>
      <sz val="10"/>
      <color rgb="FF66FF33"/>
      <name val="Calibri"/>
      <family val="2"/>
      <scheme val="minor"/>
    </font>
    <font>
      <b/>
      <sz val="11"/>
      <color rgb="FF009900"/>
      <name val="Calibri"/>
      <family val="2"/>
      <scheme val="minor"/>
    </font>
    <font>
      <b/>
      <sz val="11"/>
      <color rgb="FFFFC000"/>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rgb="FFFFFF99"/>
        <bgColor rgb="FFFFFF99"/>
      </patternFill>
    </fill>
    <fill>
      <patternFill patternType="solid">
        <fgColor rgb="FFCCFFFF"/>
        <bgColor rgb="FFCCFFFF"/>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7" fontId="15" fillId="0" borderId="0" applyFont="0" applyBorder="0" applyProtection="0"/>
  </cellStyleXfs>
  <cellXfs count="196">
    <xf numFmtId="0" fontId="0" fillId="0" borderId="0" xfId="0"/>
    <xf numFmtId="0" fontId="2" fillId="0" borderId="0" xfId="0" applyFont="1"/>
    <xf numFmtId="0" fontId="3" fillId="0" borderId="0" xfId="0" applyFont="1"/>
    <xf numFmtId="0" fontId="2" fillId="2" borderId="0" xfId="0" applyFont="1" applyFill="1" applyAlignment="1">
      <alignment horizontal="center"/>
    </xf>
    <xf numFmtId="0" fontId="2" fillId="0" borderId="0" xfId="0" applyFont="1" applyAlignment="1">
      <alignment horizontal="right"/>
    </xf>
    <xf numFmtId="0" fontId="2" fillId="0" borderId="0" xfId="0" applyFont="1" applyAlignment="1">
      <alignment horizontal="center"/>
    </xf>
    <xf numFmtId="0" fontId="2" fillId="0" borderId="0" xfId="0" applyFont="1" applyFill="1" applyBorder="1" applyAlignment="1">
      <alignment horizontal="center"/>
    </xf>
    <xf numFmtId="2" fontId="2" fillId="0" borderId="0" xfId="0" applyNumberFormat="1" applyFont="1" applyAlignment="1">
      <alignment horizontal="center"/>
    </xf>
    <xf numFmtId="164" fontId="2" fillId="3" borderId="0" xfId="1" applyNumberFormat="1" applyFont="1" applyFill="1" applyBorder="1" applyAlignment="1">
      <alignment horizontal="center"/>
    </xf>
    <xf numFmtId="2" fontId="2" fillId="0" borderId="0" xfId="0" applyNumberFormat="1" applyFont="1"/>
    <xf numFmtId="0" fontId="2" fillId="0" borderId="1" xfId="0" applyFont="1" applyBorder="1"/>
    <xf numFmtId="0" fontId="2" fillId="0" borderId="2" xfId="0" applyFont="1" applyBorder="1" applyAlignment="1">
      <alignment horizontal="center"/>
    </xf>
    <xf numFmtId="165" fontId="2" fillId="0" borderId="2"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xf numFmtId="0" fontId="2" fillId="0" borderId="5" xfId="0" applyFont="1" applyBorder="1" applyAlignment="1">
      <alignment horizontal="center"/>
    </xf>
    <xf numFmtId="165" fontId="2" fillId="0" borderId="5" xfId="0" applyNumberFormat="1" applyFont="1" applyBorder="1" applyAlignment="1">
      <alignment horizontal="center"/>
    </xf>
    <xf numFmtId="0" fontId="2" fillId="0" borderId="6" xfId="0" applyFont="1" applyBorder="1" applyAlignment="1">
      <alignment horizontal="center"/>
    </xf>
    <xf numFmtId="0" fontId="4" fillId="0" borderId="0" xfId="0" applyFont="1" applyBorder="1" applyAlignment="1">
      <alignment horizontal="center" vertical="center" wrapText="1"/>
    </xf>
    <xf numFmtId="0" fontId="2" fillId="0" borderId="7" xfId="0" applyFont="1" applyBorder="1" applyAlignment="1">
      <alignment vertical="center" wrapText="1"/>
    </xf>
    <xf numFmtId="0" fontId="2" fillId="0" borderId="13" xfId="0" applyFont="1" applyBorder="1"/>
    <xf numFmtId="0" fontId="2" fillId="0" borderId="14" xfId="0" applyFont="1" applyBorder="1"/>
    <xf numFmtId="0" fontId="2" fillId="0" borderId="11" xfId="0" applyFont="1" applyBorder="1"/>
    <xf numFmtId="0" fontId="2" fillId="0" borderId="12" xfId="0" applyFont="1" applyBorder="1" applyAlignment="1">
      <alignment horizontal="right"/>
    </xf>
    <xf numFmtId="1" fontId="2" fillId="3" borderId="12" xfId="1" applyNumberFormat="1" applyFont="1" applyFill="1" applyBorder="1" applyAlignment="1">
      <alignment horizontal="center"/>
    </xf>
    <xf numFmtId="0" fontId="2" fillId="0" borderId="9" xfId="0" applyFont="1" applyBorder="1"/>
    <xf numFmtId="164" fontId="2" fillId="0" borderId="0" xfId="1" applyNumberFormat="1" applyFont="1" applyFill="1" applyBorder="1" applyAlignment="1">
      <alignment horizontal="center"/>
    </xf>
    <xf numFmtId="0" fontId="2" fillId="2" borderId="5" xfId="0" applyFont="1" applyFill="1" applyBorder="1" applyAlignment="1">
      <alignment horizontal="center"/>
    </xf>
    <xf numFmtId="0" fontId="4" fillId="4" borderId="8" xfId="0" applyFont="1" applyFill="1" applyBorder="1" applyAlignment="1">
      <alignment horizontal="left" vertical="top" wrapText="1"/>
    </xf>
    <xf numFmtId="0" fontId="2" fillId="4" borderId="8" xfId="0" applyFont="1" applyFill="1" applyBorder="1" applyAlignment="1">
      <alignment horizontal="left" wrapText="1"/>
    </xf>
    <xf numFmtId="0" fontId="2" fillId="4" borderId="10" xfId="0" applyFont="1" applyFill="1" applyBorder="1" applyAlignment="1">
      <alignment vertical="center"/>
    </xf>
    <xf numFmtId="0" fontId="2" fillId="4" borderId="0" xfId="0" applyFont="1" applyFill="1" applyBorder="1" applyAlignment="1">
      <alignment vertical="center"/>
    </xf>
    <xf numFmtId="0" fontId="2" fillId="0" borderId="0" xfId="0" applyFont="1" applyBorder="1"/>
    <xf numFmtId="0" fontId="5" fillId="0" borderId="16" xfId="0" applyFont="1" applyBorder="1" applyAlignment="1">
      <alignment vertical="center"/>
    </xf>
    <xf numFmtId="2" fontId="2" fillId="0" borderId="7" xfId="0" applyNumberFormat="1" applyFont="1" applyFill="1" applyBorder="1" applyAlignment="1">
      <alignment horizontal="center" vertical="center" wrapText="1"/>
    </xf>
    <xf numFmtId="0" fontId="2" fillId="2" borderId="0" xfId="0" applyFont="1" applyFill="1" applyAlignment="1">
      <alignment horizontal="right"/>
    </xf>
    <xf numFmtId="0" fontId="12" fillId="0" borderId="0" xfId="0" applyFont="1"/>
    <xf numFmtId="0" fontId="13" fillId="0" borderId="0" xfId="0" applyFont="1"/>
    <xf numFmtId="0" fontId="14" fillId="5" borderId="0" xfId="0" applyFont="1" applyFill="1" applyAlignment="1">
      <alignment horizontal="center"/>
    </xf>
    <xf numFmtId="0" fontId="14" fillId="0" borderId="0" xfId="0" applyFont="1"/>
    <xf numFmtId="3" fontId="14" fillId="0" borderId="0" xfId="0" applyNumberFormat="1" applyFont="1"/>
    <xf numFmtId="1" fontId="14" fillId="6" borderId="17" xfId="3" applyNumberFormat="1" applyFont="1" applyFill="1" applyBorder="1" applyAlignment="1">
      <alignment horizontal="center"/>
    </xf>
    <xf numFmtId="0" fontId="14" fillId="0" borderId="18" xfId="0" applyFont="1" applyBorder="1"/>
    <xf numFmtId="0" fontId="16" fillId="0" borderId="0" xfId="0" applyFont="1"/>
    <xf numFmtId="168" fontId="2" fillId="3" borderId="2" xfId="0" applyNumberFormat="1" applyFont="1" applyFill="1" applyBorder="1"/>
    <xf numFmtId="168" fontId="2" fillId="3" borderId="5" xfId="0" applyNumberFormat="1" applyFont="1" applyFill="1" applyBorder="1"/>
    <xf numFmtId="0" fontId="4" fillId="0" borderId="7" xfId="0" applyFont="1" applyFill="1" applyBorder="1" applyAlignment="1">
      <alignment horizont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14" fillId="0" borderId="20" xfId="0" applyFont="1" applyBorder="1"/>
    <xf numFmtId="0" fontId="14" fillId="0" borderId="21" xfId="0" applyFont="1" applyBorder="1" applyAlignment="1">
      <alignment horizontal="right"/>
    </xf>
    <xf numFmtId="0" fontId="17" fillId="0" borderId="0" xfId="0" applyFont="1"/>
    <xf numFmtId="164" fontId="0" fillId="0" borderId="0" xfId="0" applyNumberFormat="1"/>
    <xf numFmtId="0" fontId="4" fillId="4" borderId="1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2" fillId="4" borderId="0" xfId="0" applyFont="1" applyFill="1" applyBorder="1"/>
    <xf numFmtId="2" fontId="20" fillId="4" borderId="7" xfId="0" applyNumberFormat="1" applyFont="1" applyFill="1" applyBorder="1" applyAlignment="1">
      <alignment horizontal="center" vertical="center"/>
    </xf>
    <xf numFmtId="2" fontId="18" fillId="4" borderId="7" xfId="0" applyNumberFormat="1" applyFont="1" applyFill="1" applyBorder="1" applyAlignment="1">
      <alignment horizontal="center" vertical="center"/>
    </xf>
    <xf numFmtId="2" fontId="21" fillId="4" borderId="7" xfId="0" applyNumberFormat="1" applyFont="1" applyFill="1" applyBorder="1" applyAlignment="1">
      <alignment horizontal="center" vertical="center"/>
    </xf>
    <xf numFmtId="0" fontId="4" fillId="0" borderId="22" xfId="0"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24"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2" fontId="4" fillId="4" borderId="4" xfId="0" applyNumberFormat="1" applyFont="1" applyFill="1" applyBorder="1" applyAlignment="1">
      <alignment horizontal="center" vertical="center" wrapText="1"/>
    </xf>
    <xf numFmtId="0" fontId="8" fillId="4" borderId="0" xfId="0" applyFont="1" applyFill="1" applyBorder="1" applyAlignment="1">
      <alignment vertical="center" wrapText="1"/>
    </xf>
    <xf numFmtId="2" fontId="4" fillId="4" borderId="10" xfId="0" applyNumberFormat="1" applyFont="1" applyFill="1" applyBorder="1" applyAlignment="1">
      <alignment horizontal="center" vertical="center" wrapText="1"/>
    </xf>
    <xf numFmtId="0" fontId="2" fillId="2" borderId="7" xfId="0" applyFont="1" applyFill="1" applyBorder="1" applyAlignment="1">
      <alignment horizontal="right" vertical="center" wrapText="1"/>
    </xf>
    <xf numFmtId="164" fontId="2" fillId="3" borderId="7" xfId="1" applyNumberFormat="1" applyFont="1" applyFill="1" applyBorder="1" applyAlignment="1">
      <alignment horizontal="center" vertical="center"/>
    </xf>
    <xf numFmtId="0" fontId="2" fillId="2" borderId="7" xfId="0" applyFont="1" applyFill="1" applyBorder="1" applyAlignment="1">
      <alignment horizontal="right" vertical="center"/>
    </xf>
    <xf numFmtId="0" fontId="0" fillId="0" borderId="0" xfId="0" applyAlignment="1">
      <alignment vertical="center"/>
    </xf>
    <xf numFmtId="0" fontId="2" fillId="0" borderId="0" xfId="0" applyFont="1" applyAlignment="1">
      <alignment horizontal="right" vertical="center" wrapText="1"/>
    </xf>
    <xf numFmtId="164" fontId="2" fillId="0" borderId="0" xfId="1" applyNumberFormat="1" applyFont="1" applyFill="1" applyBorder="1" applyAlignment="1">
      <alignment horizontal="center" vertical="center"/>
    </xf>
    <xf numFmtId="0" fontId="2" fillId="0" borderId="0" xfId="0" applyFont="1" applyAlignment="1">
      <alignment horizontal="right" vertical="center"/>
    </xf>
    <xf numFmtId="0" fontId="0" fillId="4" borderId="9" xfId="0" applyFill="1" applyBorder="1"/>
    <xf numFmtId="0" fontId="0" fillId="4" borderId="0" xfId="0" applyFill="1"/>
    <xf numFmtId="0" fontId="20" fillId="4" borderId="1" xfId="0" applyFont="1" applyFill="1" applyBorder="1" applyAlignment="1">
      <alignment vertical="center" wrapText="1"/>
    </xf>
    <xf numFmtId="0" fontId="0" fillId="4" borderId="3" xfId="0" applyFill="1" applyBorder="1"/>
    <xf numFmtId="0" fontId="21" fillId="4" borderId="4" xfId="0" applyFont="1" applyFill="1" applyBorder="1" applyAlignment="1">
      <alignment vertical="center" wrapText="1"/>
    </xf>
    <xf numFmtId="0" fontId="0" fillId="4" borderId="6" xfId="0" applyFill="1" applyBorder="1"/>
    <xf numFmtId="0" fontId="18" fillId="4" borderId="11" xfId="0" applyFont="1" applyFill="1" applyBorder="1" applyAlignment="1">
      <alignment vertical="center" wrapText="1"/>
    </xf>
    <xf numFmtId="164" fontId="4" fillId="4" borderId="7" xfId="0" applyNumberFormat="1" applyFont="1" applyFill="1" applyBorder="1" applyAlignment="1">
      <alignment horizontal="center"/>
    </xf>
    <xf numFmtId="0" fontId="20" fillId="4" borderId="0" xfId="0" applyFont="1" applyFill="1" applyBorder="1" applyAlignment="1">
      <alignment horizontal="left" vertical="center" wrapText="1"/>
    </xf>
    <xf numFmtId="0" fontId="18" fillId="4" borderId="0" xfId="0" applyFont="1" applyFill="1" applyBorder="1" applyAlignment="1">
      <alignment horizontal="left"/>
    </xf>
    <xf numFmtId="0" fontId="21" fillId="4" borderId="0" xfId="0" applyFont="1" applyFill="1" applyBorder="1" applyAlignment="1">
      <alignment horizontal="left"/>
    </xf>
    <xf numFmtId="0" fontId="2" fillId="4" borderId="0" xfId="0" applyFont="1" applyFill="1" applyBorder="1" applyAlignment="1">
      <alignment wrapText="1"/>
    </xf>
    <xf numFmtId="0" fontId="2" fillId="4" borderId="0" xfId="0" applyFont="1" applyFill="1"/>
    <xf numFmtId="0" fontId="2" fillId="4" borderId="0" xfId="0" applyFont="1" applyFill="1" applyAlignment="1">
      <alignment horizontal="right"/>
    </xf>
    <xf numFmtId="2" fontId="0" fillId="4" borderId="0" xfId="0" applyNumberFormat="1" applyFill="1"/>
    <xf numFmtId="0" fontId="2" fillId="2" borderId="0" xfId="0" applyFont="1" applyFill="1" applyBorder="1" applyAlignment="1">
      <alignment horizontal="right" vertical="center" wrapText="1"/>
    </xf>
    <xf numFmtId="0" fontId="2" fillId="2" borderId="0" xfId="0" applyFont="1" applyFill="1" applyBorder="1" applyAlignment="1">
      <alignment horizontal="right"/>
    </xf>
    <xf numFmtId="0" fontId="2" fillId="0" borderId="0" xfId="0" applyFont="1" applyAlignment="1">
      <alignment horizontal="center" vertical="center"/>
    </xf>
    <xf numFmtId="0" fontId="2" fillId="2"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4" borderId="7" xfId="0" applyFont="1" applyFill="1" applyBorder="1" applyAlignment="1">
      <alignment vertical="center" wrapText="1"/>
    </xf>
    <xf numFmtId="164" fontId="2" fillId="4" borderId="7" xfId="0" applyNumberFormat="1" applyFont="1" applyFill="1" applyBorder="1" applyAlignment="1">
      <alignment horizontal="center" vertical="center"/>
    </xf>
    <xf numFmtId="0" fontId="2" fillId="4" borderId="0" xfId="0" applyFont="1" applyFill="1" applyBorder="1" applyAlignment="1">
      <alignment vertical="center" wrapText="1"/>
    </xf>
    <xf numFmtId="2" fontId="2" fillId="4" borderId="0" xfId="0" applyNumberFormat="1" applyFont="1" applyFill="1" applyBorder="1" applyAlignment="1">
      <alignment horizontal="center" vertical="center"/>
    </xf>
    <xf numFmtId="164" fontId="2" fillId="4" borderId="0" xfId="0" applyNumberFormat="1" applyFont="1" applyFill="1" applyBorder="1" applyAlignment="1">
      <alignment horizontal="center" vertical="center"/>
    </xf>
    <xf numFmtId="164" fontId="2" fillId="4" borderId="0" xfId="0" applyNumberFormat="1" applyFont="1" applyFill="1"/>
    <xf numFmtId="166" fontId="11" fillId="4" borderId="0" xfId="2" applyNumberFormat="1" applyFont="1" applyFill="1" applyAlignment="1">
      <alignment horizontal="center"/>
    </xf>
    <xf numFmtId="2" fontId="4" fillId="4" borderId="7" xfId="0" applyNumberFormat="1" applyFont="1" applyFill="1" applyBorder="1"/>
    <xf numFmtId="0" fontId="8" fillId="0" borderId="16" xfId="0" applyFont="1" applyBorder="1" applyAlignment="1">
      <alignment vertical="center"/>
    </xf>
    <xf numFmtId="2" fontId="2" fillId="4" borderId="0" xfId="0" applyNumberFormat="1" applyFont="1" applyFill="1"/>
    <xf numFmtId="0" fontId="16" fillId="4" borderId="0" xfId="0" applyFont="1" applyFill="1" applyBorder="1" applyAlignment="1">
      <alignment vertical="center"/>
    </xf>
    <xf numFmtId="0" fontId="8" fillId="4" borderId="0" xfId="0" applyFont="1" applyFill="1" applyBorder="1" applyAlignment="1">
      <alignment horizontal="center" vertical="center" wrapText="1"/>
    </xf>
    <xf numFmtId="0" fontId="22" fillId="4" borderId="0" xfId="0" applyFont="1" applyFill="1" applyBorder="1"/>
    <xf numFmtId="164" fontId="24" fillId="4" borderId="0" xfId="0" applyNumberFormat="1" applyFont="1" applyFill="1" applyBorder="1" applyAlignment="1">
      <alignment horizontal="center" vertical="center"/>
    </xf>
    <xf numFmtId="0" fontId="25" fillId="4" borderId="0" xfId="0" applyFont="1" applyFill="1" applyBorder="1" applyAlignment="1">
      <alignment horizontal="center" vertical="center" wrapText="1"/>
    </xf>
    <xf numFmtId="0" fontId="24" fillId="4" borderId="0" xfId="0" applyFont="1" applyFill="1" applyAlignment="1">
      <alignment horizontal="center" vertical="center"/>
    </xf>
    <xf numFmtId="0" fontId="24" fillId="4" borderId="0" xfId="0" applyFont="1" applyFill="1" applyBorder="1" applyAlignment="1">
      <alignment horizontal="center" vertical="center"/>
    </xf>
    <xf numFmtId="0" fontId="22" fillId="4" borderId="0" xfId="0" applyFont="1" applyFill="1" applyBorder="1" applyAlignment="1">
      <alignment vertical="center" wrapText="1"/>
    </xf>
    <xf numFmtId="0" fontId="8" fillId="4" borderId="28"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left" vertical="top" wrapText="1"/>
    </xf>
    <xf numFmtId="0" fontId="23" fillId="4" borderId="31" xfId="0" applyFont="1" applyFill="1" applyBorder="1" applyAlignment="1">
      <alignment horizontal="left" wrapText="1"/>
    </xf>
    <xf numFmtId="0" fontId="23" fillId="4" borderId="32" xfId="0" applyFont="1" applyFill="1" applyBorder="1" applyAlignment="1">
      <alignment vertical="center"/>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23" fillId="4" borderId="22" xfId="0" applyFont="1" applyFill="1" applyBorder="1" applyAlignment="1">
      <alignment vertical="center" wrapText="1"/>
    </xf>
    <xf numFmtId="164" fontId="24" fillId="4" borderId="25" xfId="0" applyNumberFormat="1" applyFont="1" applyFill="1" applyBorder="1" applyAlignment="1">
      <alignment horizontal="center" vertical="center"/>
    </xf>
    <xf numFmtId="164" fontId="24" fillId="4" borderId="26" xfId="0" applyNumberFormat="1" applyFont="1" applyFill="1" applyBorder="1" applyAlignment="1">
      <alignment horizontal="center" vertical="center"/>
    </xf>
    <xf numFmtId="164" fontId="24" fillId="4" borderId="27" xfId="0" applyNumberFormat="1" applyFont="1" applyFill="1" applyBorder="1" applyAlignment="1">
      <alignment horizontal="center" vertical="center"/>
    </xf>
    <xf numFmtId="0" fontId="24" fillId="4" borderId="26" xfId="0" applyFont="1" applyFill="1" applyBorder="1" applyAlignment="1">
      <alignment horizontal="center" vertical="center"/>
    </xf>
    <xf numFmtId="0" fontId="2" fillId="4" borderId="7" xfId="0" applyFont="1" applyFill="1" applyBorder="1" applyAlignment="1">
      <alignment horizontal="center" vertical="center"/>
    </xf>
    <xf numFmtId="166" fontId="2" fillId="2" borderId="10" xfId="2" applyNumberFormat="1" applyFont="1" applyFill="1" applyBorder="1" applyAlignment="1">
      <alignment horizontal="center"/>
    </xf>
    <xf numFmtId="0" fontId="2" fillId="2" borderId="10" xfId="0" applyFont="1" applyFill="1" applyBorder="1" applyAlignment="1">
      <alignment horizontal="center"/>
    </xf>
    <xf numFmtId="0" fontId="2" fillId="0" borderId="0" xfId="0" applyFont="1" applyFill="1"/>
    <xf numFmtId="2" fontId="2" fillId="0" borderId="7" xfId="0" applyNumberFormat="1" applyFont="1" applyFill="1" applyBorder="1" applyAlignment="1">
      <alignment horizontal="center" wrapText="1"/>
    </xf>
    <xf numFmtId="4" fontId="2" fillId="3" borderId="2" xfId="0" applyNumberFormat="1" applyFont="1" applyFill="1" applyBorder="1"/>
    <xf numFmtId="4" fontId="2" fillId="3" borderId="5" xfId="0" applyNumberFormat="1" applyFont="1" applyFill="1" applyBorder="1"/>
    <xf numFmtId="0" fontId="21" fillId="0" borderId="0" xfId="0" applyFont="1" applyAlignment="1">
      <alignment horizontal="right"/>
    </xf>
    <xf numFmtId="164" fontId="21" fillId="0" borderId="0" xfId="0" applyNumberFormat="1" applyFont="1"/>
    <xf numFmtId="166" fontId="27" fillId="0" borderId="0" xfId="2" applyNumberFormat="1" applyFont="1" applyAlignment="1">
      <alignment horizontal="center"/>
    </xf>
    <xf numFmtId="0" fontId="28" fillId="0" borderId="0" xfId="0" applyFont="1"/>
    <xf numFmtId="0" fontId="28" fillId="0" borderId="0" xfId="0" applyFont="1" applyAlignment="1">
      <alignment horizontal="right"/>
    </xf>
    <xf numFmtId="164" fontId="28" fillId="0" borderId="0" xfId="0" applyNumberFormat="1" applyFont="1"/>
    <xf numFmtId="166" fontId="29" fillId="0" borderId="0" xfId="2" applyNumberFormat="1" applyFont="1" applyAlignment="1">
      <alignment horizontal="center"/>
    </xf>
    <xf numFmtId="0" fontId="30" fillId="0" borderId="0" xfId="0" applyFont="1"/>
    <xf numFmtId="0" fontId="30" fillId="0" borderId="0" xfId="0" applyFont="1" applyAlignment="1">
      <alignment horizontal="right"/>
    </xf>
    <xf numFmtId="164" fontId="30" fillId="0" borderId="0" xfId="0" applyNumberFormat="1" applyFont="1"/>
    <xf numFmtId="166" fontId="31" fillId="0" borderId="0" xfId="2" applyNumberFormat="1" applyFont="1" applyAlignment="1">
      <alignment horizontal="center"/>
    </xf>
    <xf numFmtId="2" fontId="4" fillId="0" borderId="7" xfId="0" applyNumberFormat="1" applyFont="1" applyBorder="1"/>
    <xf numFmtId="0" fontId="5" fillId="4" borderId="25" xfId="0" applyFont="1" applyFill="1" applyBorder="1" applyAlignment="1">
      <alignment wrapText="1"/>
    </xf>
    <xf numFmtId="0" fontId="8" fillId="4" borderId="8" xfId="0" applyFont="1" applyFill="1" applyBorder="1" applyAlignment="1">
      <alignment vertical="center"/>
    </xf>
    <xf numFmtId="0" fontId="2" fillId="4" borderId="10" xfId="0" applyFont="1" applyFill="1" applyBorder="1" applyAlignment="1">
      <alignment horizontal="center" vertical="center" wrapText="1"/>
    </xf>
    <xf numFmtId="0" fontId="2" fillId="4" borderId="0" xfId="0" applyFont="1" applyFill="1" applyBorder="1" applyAlignment="1">
      <alignment horizontal="right"/>
    </xf>
    <xf numFmtId="0" fontId="8" fillId="4" borderId="16"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9"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9" xfId="0" applyFont="1" applyFill="1" applyBorder="1" applyAlignment="1">
      <alignment horizontal="left" vertical="center" wrapText="1"/>
    </xf>
    <xf numFmtId="0" fontId="8" fillId="4" borderId="7" xfId="0" applyFont="1" applyFill="1" applyBorder="1" applyAlignment="1">
      <alignment horizontal="left" vertical="center" wrapText="1"/>
    </xf>
    <xf numFmtId="0" fontId="25" fillId="4" borderId="16" xfId="0" applyFont="1" applyFill="1" applyBorder="1" applyAlignment="1">
      <alignment horizontal="left" vertical="center"/>
    </xf>
    <xf numFmtId="0" fontId="25" fillId="4" borderId="13" xfId="0" applyFont="1" applyFill="1" applyBorder="1" applyAlignment="1">
      <alignment horizontal="left" vertical="center"/>
    </xf>
    <xf numFmtId="0" fontId="25" fillId="4" borderId="14" xfId="0" applyFont="1" applyFill="1" applyBorder="1" applyAlignment="1">
      <alignment horizontal="left"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2" fillId="4" borderId="7" xfId="0" applyFont="1" applyFill="1" applyBorder="1" applyAlignment="1">
      <alignment horizontal="left" vertical="center" wrapText="1"/>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25" fillId="4" borderId="16" xfId="0" applyFont="1" applyFill="1" applyBorder="1" applyAlignment="1">
      <alignment horizontal="left" vertical="center" wrapText="1"/>
    </xf>
    <xf numFmtId="0" fontId="25" fillId="4" borderId="13" xfId="0" applyFont="1" applyFill="1" applyBorder="1" applyAlignment="1">
      <alignment horizontal="left" vertical="center" wrapText="1"/>
    </xf>
    <xf numFmtId="0" fontId="25" fillId="4" borderId="14"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25" xfId="0" applyFont="1" applyFill="1" applyBorder="1" applyAlignment="1">
      <alignment horizontal="left" vertical="top" wrapText="1"/>
    </xf>
    <xf numFmtId="0" fontId="5" fillId="4" borderId="26" xfId="0" applyFont="1" applyFill="1" applyBorder="1" applyAlignment="1">
      <alignment horizontal="left" vertical="top" wrapText="1"/>
    </xf>
    <xf numFmtId="0" fontId="5" fillId="4" borderId="27" xfId="0" applyFont="1" applyFill="1" applyBorder="1" applyAlignment="1">
      <alignment horizontal="left" vertical="top" wrapText="1"/>
    </xf>
    <xf numFmtId="0" fontId="8" fillId="4" borderId="11" xfId="0" applyFont="1" applyFill="1" applyBorder="1" applyAlignment="1">
      <alignment horizontal="left" vertical="center"/>
    </xf>
    <xf numFmtId="0" fontId="8" fillId="4" borderId="12" xfId="0" applyFont="1" applyFill="1" applyBorder="1" applyAlignment="1">
      <alignment horizontal="left" vertical="center"/>
    </xf>
    <xf numFmtId="0" fontId="8" fillId="4" borderId="9" xfId="0" applyFont="1" applyFill="1" applyBorder="1" applyAlignment="1">
      <alignment horizontal="left" vertical="center"/>
    </xf>
    <xf numFmtId="0" fontId="17" fillId="4" borderId="11"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17" fillId="4" borderId="9" xfId="0" applyFont="1" applyFill="1" applyBorder="1" applyAlignment="1">
      <alignment horizontal="left" vertical="center" wrapText="1"/>
    </xf>
    <xf numFmtId="0" fontId="8" fillId="4" borderId="4" xfId="0" applyFont="1" applyFill="1" applyBorder="1" applyAlignment="1">
      <alignment horizontal="center" vertical="center" wrapText="1"/>
    </xf>
    <xf numFmtId="0" fontId="8" fillId="4" borderId="6" xfId="0" applyFont="1" applyFill="1" applyBorder="1" applyAlignment="1">
      <alignment horizontal="center" vertical="center" wrapText="1"/>
    </xf>
  </cellXfs>
  <cellStyles count="4">
    <cellStyle name="Excel Built-in Comma" xfId="3"/>
    <cellStyle name="Millares" xfId="1" builtinId="3"/>
    <cellStyle name="Normal" xfId="0" builtinId="0"/>
    <cellStyle name="Porcentaje" xfId="2" builtinId="5"/>
  </cellStyles>
  <dxfs count="0"/>
  <tableStyles count="0" defaultTableStyle="TableStyleMedium2" defaultPivotStyle="PivotStyleLight16"/>
  <colors>
    <mruColors>
      <color rgb="FF009900"/>
      <color rgb="FF993300"/>
      <color rgb="FF0000FF"/>
      <color rgb="FF66FF33"/>
      <color rgb="FFFF0066"/>
      <color rgb="FFCCFF33"/>
      <color rgb="FF99FF33"/>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s-ES" sz="1300" b="1">
                <a:solidFill>
                  <a:srgbClr val="92D050"/>
                </a:solidFill>
              </a:rPr>
              <a:t>Tiempo medio de supervivencia </a:t>
            </a:r>
            <a:r>
              <a:rPr lang="es-ES" sz="1300" b="1">
                <a:solidFill>
                  <a:srgbClr val="009900"/>
                </a:solidFill>
              </a:rPr>
              <a:t>y Prolongación</a:t>
            </a:r>
            <a:r>
              <a:rPr lang="es-ES" sz="1300" b="1" baseline="0">
                <a:solidFill>
                  <a:srgbClr val="009900"/>
                </a:solidFill>
              </a:rPr>
              <a:t> del tiempo medio de supervivencia</a:t>
            </a:r>
            <a:endParaRPr lang="es-ES" sz="1300" b="1">
              <a:solidFill>
                <a:srgbClr val="009900"/>
              </a:solidFill>
            </a:endParaRPr>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4608767963410516"/>
          <c:y val="0.24416666666666667"/>
          <c:w val="0.83169002884540411"/>
          <c:h val="0.54716025080198305"/>
        </c:manualLayout>
      </c:layout>
      <c:barChart>
        <c:barDir val="col"/>
        <c:grouping val="stacked"/>
        <c:varyColors val="0"/>
        <c:ser>
          <c:idx val="0"/>
          <c:order val="0"/>
          <c:tx>
            <c:strRef>
              <c:f>[1]PtS!$G$27</c:f>
              <c:strCache>
                <c:ptCount val="1"/>
                <c:pt idx="0">
                  <c:v>Resto de t sin éxito</c:v>
                </c:pt>
              </c:strCache>
            </c:strRef>
          </c:tx>
          <c:spPr>
            <a:solidFill>
              <a:srgbClr val="FF0000"/>
            </a:solidFill>
            <a:ln>
              <a:noFill/>
            </a:ln>
            <a:effectLst/>
          </c:spPr>
          <c:invertIfNegative val="0"/>
          <c:dLbls>
            <c:dLbl>
              <c:idx val="0"/>
              <c:layout>
                <c:manualLayout>
                  <c:x val="-0.25833333333333336"/>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11-425F-AB51-029A34C56742}"/>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FF0000"/>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[1]PtS!$H$26</c:f>
              <c:strCache>
                <c:ptCount val="1"/>
                <c:pt idx="0">
                  <c:v>meses</c:v>
                </c:pt>
              </c:strCache>
            </c:strRef>
          </c:cat>
          <c:val>
            <c:numRef>
              <c:f>[1]PtS!$H$27</c:f>
              <c:numCache>
                <c:formatCode>General</c:formatCode>
                <c:ptCount val="1"/>
                <c:pt idx="0">
                  <c:v>18.520160907161639</c:v>
                </c:pt>
              </c:numCache>
            </c:numRef>
          </c:val>
          <c:extLst>
            <c:ext xmlns:c16="http://schemas.microsoft.com/office/drawing/2014/chart" uri="{C3380CC4-5D6E-409C-BE32-E72D297353CC}">
              <c16:uniqueId val="{00000001-6F11-425F-AB51-029A34C56742}"/>
            </c:ext>
          </c:extLst>
        </c:ser>
        <c:ser>
          <c:idx val="1"/>
          <c:order val="1"/>
          <c:tx>
            <c:strRef>
              <c:f>[1]PtS!$G$28</c:f>
              <c:strCache>
                <c:ptCount val="1"/>
                <c:pt idx="0">
                  <c:v>PtS por la intervención</c:v>
                </c:pt>
              </c:strCache>
            </c:strRef>
          </c:tx>
          <c:spPr>
            <a:solidFill>
              <a:srgbClr val="009900"/>
            </a:solidFill>
            <a:ln>
              <a:noFill/>
            </a:ln>
            <a:effectLst/>
          </c:spPr>
          <c:invertIfNegative val="0"/>
          <c:dLbls>
            <c:dLbl>
              <c:idx val="0"/>
              <c:layout>
                <c:manualLayout>
                  <c:x val="-0.2694444444444444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11-425F-AB51-029A34C56742}"/>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99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[1]PtS!$H$26</c:f>
              <c:strCache>
                <c:ptCount val="1"/>
                <c:pt idx="0">
                  <c:v>meses</c:v>
                </c:pt>
              </c:strCache>
            </c:strRef>
          </c:cat>
          <c:val>
            <c:numRef>
              <c:f>[1]PtS!$H$28</c:f>
              <c:numCache>
                <c:formatCode>General</c:formatCode>
                <c:ptCount val="1"/>
                <c:pt idx="0">
                  <c:v>9.0386747331411712</c:v>
                </c:pt>
              </c:numCache>
            </c:numRef>
          </c:val>
          <c:extLst>
            <c:ext xmlns:c16="http://schemas.microsoft.com/office/drawing/2014/chart" uri="{C3380CC4-5D6E-409C-BE32-E72D297353CC}">
              <c16:uniqueId val="{00000003-6F11-425F-AB51-029A34C56742}"/>
            </c:ext>
          </c:extLst>
        </c:ser>
        <c:ser>
          <c:idx val="2"/>
          <c:order val="2"/>
          <c:tx>
            <c:strRef>
              <c:f>[1]PtS!$G$29</c:f>
              <c:strCache>
                <c:ptCount val="1"/>
                <c:pt idx="0">
                  <c:v>tS sin la intervención</c:v>
                </c:pt>
              </c:strCache>
            </c:strRef>
          </c:tx>
          <c:spPr>
            <a:solidFill>
              <a:srgbClr val="99FF33"/>
            </a:solidFill>
            <a:ln>
              <a:noFill/>
            </a:ln>
            <a:effectLst/>
          </c:spPr>
          <c:invertIfNegative val="0"/>
          <c:dPt>
            <c:idx val="0"/>
            <c:invertIfNegative val="0"/>
            <c:bubble3D val="0"/>
            <c:spPr>
              <a:solidFill>
                <a:srgbClr val="CCFF33"/>
              </a:solidFill>
              <a:ln>
                <a:noFill/>
              </a:ln>
              <a:effectLst/>
            </c:spPr>
            <c:extLst>
              <c:ext xmlns:c16="http://schemas.microsoft.com/office/drawing/2014/chart" uri="{C3380CC4-5D6E-409C-BE32-E72D297353CC}">
                <c16:uniqueId val="{00000005-6F11-425F-AB51-029A34C56742}"/>
              </c:ext>
            </c:extLst>
          </c:dPt>
          <c:dLbls>
            <c:dLbl>
              <c:idx val="0"/>
              <c:layout>
                <c:manualLayout>
                  <c:x val="-0.25833333333333336"/>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F11-425F-AB51-029A34C56742}"/>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92D05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[1]PtS!$H$26</c:f>
              <c:strCache>
                <c:ptCount val="1"/>
                <c:pt idx="0">
                  <c:v>meses</c:v>
                </c:pt>
              </c:strCache>
            </c:strRef>
          </c:cat>
          <c:val>
            <c:numRef>
              <c:f>[1]PtS!$H$29</c:f>
              <c:numCache>
                <c:formatCode>General</c:formatCode>
                <c:ptCount val="1"/>
                <c:pt idx="0">
                  <c:v>32.44116435969719</c:v>
                </c:pt>
              </c:numCache>
            </c:numRef>
          </c:val>
          <c:extLst>
            <c:ext xmlns:c16="http://schemas.microsoft.com/office/drawing/2014/chart" uri="{C3380CC4-5D6E-409C-BE32-E72D297353CC}">
              <c16:uniqueId val="{00000006-6F11-425F-AB51-029A34C56742}"/>
            </c:ext>
          </c:extLst>
        </c:ser>
        <c:dLbls>
          <c:showLegendKey val="0"/>
          <c:showVal val="0"/>
          <c:showCatName val="0"/>
          <c:showSerName val="0"/>
          <c:showPercent val="0"/>
          <c:showBubbleSize val="0"/>
        </c:dLbls>
        <c:gapWidth val="150"/>
        <c:overlap val="100"/>
        <c:axId val="1030538959"/>
        <c:axId val="1030536047"/>
      </c:barChart>
      <c:catAx>
        <c:axId val="1030538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30536047"/>
        <c:crosses val="autoZero"/>
        <c:auto val="1"/>
        <c:lblAlgn val="ctr"/>
        <c:lblOffset val="100"/>
        <c:noMultiLvlLbl val="0"/>
      </c:catAx>
      <c:valAx>
        <c:axId val="10305360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Marco de tiempo de seguimiento analizado</a:t>
                </a:r>
              </a:p>
            </c:rich>
          </c:tx>
          <c:layout>
            <c:manualLayout>
              <c:xMode val="edge"/>
              <c:yMode val="edge"/>
              <c:x val="1.529107871417063E-2"/>
              <c:y val="0.223441387284243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305389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s-ES" sz="1200" b="1">
                <a:solidFill>
                  <a:srgbClr val="009900"/>
                </a:solidFill>
              </a:rPr>
              <a:t>Prolongación</a:t>
            </a:r>
            <a:r>
              <a:rPr lang="es-ES" sz="1200" b="1" baseline="0">
                <a:solidFill>
                  <a:srgbClr val="009900"/>
                </a:solidFill>
              </a:rPr>
              <a:t> del tiempo medio de Supervivencia Libre de Evento (PtSLEv)</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8262270341207348"/>
          <c:y val="0.18820079922442126"/>
          <c:w val="0.7784884076990376"/>
          <c:h val="0.65104913969087197"/>
        </c:manualLayout>
      </c:layout>
      <c:barChart>
        <c:barDir val="col"/>
        <c:grouping val="stacked"/>
        <c:varyColors val="0"/>
        <c:ser>
          <c:idx val="0"/>
          <c:order val="0"/>
          <c:tx>
            <c:strRef>
              <c:f>[1]PtSLEv!$G$27</c:f>
              <c:strCache>
                <c:ptCount val="1"/>
                <c:pt idx="0">
                  <c:v>Resto de t sin éxito</c:v>
                </c:pt>
              </c:strCache>
            </c:strRef>
          </c:tx>
          <c:spPr>
            <a:solidFill>
              <a:srgbClr val="FF0000"/>
            </a:solidFill>
            <a:ln>
              <a:noFill/>
            </a:ln>
            <a:effectLst/>
          </c:spPr>
          <c:invertIfNegative val="0"/>
          <c:dLbls>
            <c:dLbl>
              <c:idx val="0"/>
              <c:layout>
                <c:manualLayout>
                  <c:x val="-0.2388888888888889"/>
                  <c:y val="8.0080080080080079E-3"/>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81-4231-A4A9-42D679F3489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[1]PtSLEv!$H$26</c:f>
              <c:strCache>
                <c:ptCount val="1"/>
                <c:pt idx="0">
                  <c:v>meses</c:v>
                </c:pt>
              </c:strCache>
            </c:strRef>
          </c:cat>
          <c:val>
            <c:numRef>
              <c:f>[1]PtSLEv!$H$27</c:f>
              <c:numCache>
                <c:formatCode>General</c:formatCode>
                <c:ptCount val="1"/>
                <c:pt idx="0">
                  <c:v>28.621203002755692</c:v>
                </c:pt>
              </c:numCache>
            </c:numRef>
          </c:val>
          <c:extLst>
            <c:ext xmlns:c16="http://schemas.microsoft.com/office/drawing/2014/chart" uri="{C3380CC4-5D6E-409C-BE32-E72D297353CC}">
              <c16:uniqueId val="{00000001-A781-4231-A4A9-42D679F3489E}"/>
            </c:ext>
          </c:extLst>
        </c:ser>
        <c:ser>
          <c:idx val="1"/>
          <c:order val="1"/>
          <c:tx>
            <c:strRef>
              <c:f>[1]PtSLEv!$G$28</c:f>
              <c:strCache>
                <c:ptCount val="1"/>
                <c:pt idx="0">
                  <c:v>PtSLEv por la intervención</c:v>
                </c:pt>
              </c:strCache>
            </c:strRef>
          </c:tx>
          <c:spPr>
            <a:solidFill>
              <a:srgbClr val="009900"/>
            </a:solidFill>
            <a:ln>
              <a:noFill/>
            </a:ln>
            <a:effectLst/>
          </c:spPr>
          <c:invertIfNegative val="0"/>
          <c:dLbls>
            <c:dLbl>
              <c:idx val="0"/>
              <c:layout>
                <c:manualLayout>
                  <c:x val="-0.32500000000000007"/>
                  <c:y val="-1.2012012012012012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9900"/>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81-4231-A4A9-42D679F3489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[1]PtSLEv!$H$26</c:f>
              <c:strCache>
                <c:ptCount val="1"/>
                <c:pt idx="0">
                  <c:v>meses</c:v>
                </c:pt>
              </c:strCache>
            </c:strRef>
          </c:cat>
          <c:val>
            <c:numRef>
              <c:f>[1]PtSLEv!$H$28</c:f>
              <c:numCache>
                <c:formatCode>General</c:formatCode>
                <c:ptCount val="1"/>
                <c:pt idx="0">
                  <c:v>9.7532545690665486</c:v>
                </c:pt>
              </c:numCache>
            </c:numRef>
          </c:val>
          <c:extLst>
            <c:ext xmlns:c16="http://schemas.microsoft.com/office/drawing/2014/chart" uri="{C3380CC4-5D6E-409C-BE32-E72D297353CC}">
              <c16:uniqueId val="{00000003-A781-4231-A4A9-42D679F3489E}"/>
            </c:ext>
          </c:extLst>
        </c:ser>
        <c:ser>
          <c:idx val="2"/>
          <c:order val="2"/>
          <c:tx>
            <c:strRef>
              <c:f>[1]PtSLEv!$G$29</c:f>
              <c:strCache>
                <c:ptCount val="1"/>
                <c:pt idx="0">
                  <c:v>tSLEv sin la intervención</c:v>
                </c:pt>
              </c:strCache>
            </c:strRef>
          </c:tx>
          <c:spPr>
            <a:solidFill>
              <a:srgbClr val="CCFF33"/>
            </a:solidFill>
            <a:ln>
              <a:noFill/>
            </a:ln>
            <a:effectLst/>
          </c:spPr>
          <c:invertIfNegative val="0"/>
          <c:dLbls>
            <c:dLbl>
              <c:idx val="0"/>
              <c:layout>
                <c:manualLayout>
                  <c:x val="-0.24722222222222226"/>
                  <c:y val="1.2012012012011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81-4231-A4A9-42D679F3489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92D05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[1]PtSLEv!$H$26</c:f>
              <c:strCache>
                <c:ptCount val="1"/>
                <c:pt idx="0">
                  <c:v>meses</c:v>
                </c:pt>
              </c:strCache>
            </c:strRef>
          </c:cat>
          <c:val>
            <c:numRef>
              <c:f>[1]PtSLEv!$H$29</c:f>
              <c:numCache>
                <c:formatCode>General</c:formatCode>
                <c:ptCount val="1"/>
                <c:pt idx="0">
                  <c:v>21.625542428177759</c:v>
                </c:pt>
              </c:numCache>
            </c:numRef>
          </c:val>
          <c:extLst>
            <c:ext xmlns:c16="http://schemas.microsoft.com/office/drawing/2014/chart" uri="{C3380CC4-5D6E-409C-BE32-E72D297353CC}">
              <c16:uniqueId val="{00000005-A781-4231-A4A9-42D679F3489E}"/>
            </c:ext>
          </c:extLst>
        </c:ser>
        <c:dLbls>
          <c:showLegendKey val="0"/>
          <c:showVal val="0"/>
          <c:showCatName val="0"/>
          <c:showSerName val="0"/>
          <c:showPercent val="0"/>
          <c:showBubbleSize val="0"/>
        </c:dLbls>
        <c:gapWidth val="150"/>
        <c:overlap val="100"/>
        <c:axId val="1044752031"/>
        <c:axId val="1044762847"/>
      </c:barChart>
      <c:catAx>
        <c:axId val="1044752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44762847"/>
        <c:crosses val="autoZero"/>
        <c:auto val="1"/>
        <c:lblAlgn val="ctr"/>
        <c:lblOffset val="100"/>
        <c:noMultiLvlLbl val="0"/>
      </c:catAx>
      <c:valAx>
        <c:axId val="10447628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solidFill>
                      <a:sysClr val="windowText" lastClr="000000"/>
                    </a:solidFill>
                  </a:rPr>
                  <a:t>Marco de tiempo deseguimiento analizado</a:t>
                </a:r>
              </a:p>
            </c:rich>
          </c:tx>
          <c:layout>
            <c:manualLayout>
              <c:xMode val="edge"/>
              <c:yMode val="edge"/>
              <c:x val="1.6666666666666666E-2"/>
              <c:y val="0.1753473158197567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4475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Tiempos</a:t>
            </a:r>
            <a:r>
              <a:rPr lang="es-ES" baseline="0"/>
              <a:t> de </a:t>
            </a:r>
            <a:r>
              <a:rPr lang="es-ES" baseline="0">
                <a:solidFill>
                  <a:srgbClr val="009900"/>
                </a:solidFill>
              </a:rPr>
              <a:t>Supervivencia vivido sin enfermedad</a:t>
            </a:r>
            <a:r>
              <a:rPr lang="es-ES" baseline="0"/>
              <a:t>, </a:t>
            </a:r>
            <a:r>
              <a:rPr lang="es-ES" baseline="0">
                <a:solidFill>
                  <a:srgbClr val="FFC000"/>
                </a:solidFill>
              </a:rPr>
              <a:t>vivido con enfermedad</a:t>
            </a:r>
            <a:r>
              <a:rPr lang="es-ES" baseline="0"/>
              <a:t> y </a:t>
            </a:r>
            <a:r>
              <a:rPr lang="es-ES" baseline="0">
                <a:solidFill>
                  <a:srgbClr val="FF0000"/>
                </a:solidFill>
              </a:rPr>
              <a:t>de Mortalidad</a:t>
            </a:r>
            <a:endParaRPr lang="es-ES">
              <a:solidFill>
                <a:srgbClr val="FF0000"/>
              </a:solidFill>
            </a:endParaRPr>
          </a:p>
        </c:rich>
      </c:tx>
      <c:layout>
        <c:manualLayout>
          <c:xMode val="edge"/>
          <c:yMode val="edge"/>
          <c:x val="0.14169049807363254"/>
          <c:y val="2.35988145776567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stacked"/>
        <c:varyColors val="0"/>
        <c:ser>
          <c:idx val="0"/>
          <c:order val="0"/>
          <c:tx>
            <c:strRef>
              <c:f>'3 tBiogr 4ECA'!$A$26</c:f>
              <c:strCache>
                <c:ptCount val="1"/>
                <c:pt idx="0">
                  <c:v>tS vivido SIN evento</c:v>
                </c:pt>
              </c:strCache>
            </c:strRef>
          </c:tx>
          <c:spPr>
            <a:solidFill>
              <a:srgbClr val="66FF33"/>
            </a:solidFill>
            <a:ln>
              <a:solidFill>
                <a:srgbClr val="66FF3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tBiogr 4ECA'!$B$25:$F$25</c:f>
              <c:strCache>
                <c:ptCount val="5"/>
                <c:pt idx="0">
                  <c:v>meses, Observac (CONK1)</c:v>
                </c:pt>
                <c:pt idx="1">
                  <c:v>meses, GEMCI (CONK1)</c:v>
                </c:pt>
                <c:pt idx="2">
                  <c:v>meses, S-1 (JASP1)</c:v>
                </c:pt>
                <c:pt idx="3">
                  <c:v>meses, GEMCI + CAPEC (ESPA4)</c:v>
                </c:pt>
                <c:pt idx="4">
                  <c:v>meses, FOLFIRINOX (PROD)</c:v>
                </c:pt>
              </c:strCache>
            </c:strRef>
          </c:cat>
          <c:val>
            <c:numRef>
              <c:f>'3 tBiogr 4ECA'!$B$26:$F$26</c:f>
              <c:numCache>
                <c:formatCode>0.00</c:formatCode>
                <c:ptCount val="5"/>
                <c:pt idx="0">
                  <c:v>12.955847657566565</c:v>
                </c:pt>
                <c:pt idx="1">
                  <c:v>22.568250758341758</c:v>
                </c:pt>
                <c:pt idx="2">
                  <c:v>31.378796997244308</c:v>
                </c:pt>
                <c:pt idx="3">
                  <c:v>24.918239310640228</c:v>
                </c:pt>
                <c:pt idx="4">
                  <c:v>31.234616911472806</c:v>
                </c:pt>
              </c:numCache>
            </c:numRef>
          </c:val>
          <c:extLst>
            <c:ext xmlns:c16="http://schemas.microsoft.com/office/drawing/2014/chart" uri="{C3380CC4-5D6E-409C-BE32-E72D297353CC}">
              <c16:uniqueId val="{00000000-A5B0-494D-ABEB-088523654F4F}"/>
            </c:ext>
          </c:extLst>
        </c:ser>
        <c:ser>
          <c:idx val="1"/>
          <c:order val="1"/>
          <c:tx>
            <c:strRef>
              <c:f>'3 tBiogr 4ECA'!$A$27</c:f>
              <c:strCache>
                <c:ptCount val="1"/>
                <c:pt idx="0">
                  <c:v>tS vivido CON Evento</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tBiogr 4ECA'!$B$25:$F$25</c:f>
              <c:strCache>
                <c:ptCount val="5"/>
                <c:pt idx="0">
                  <c:v>meses, Observac (CONK1)</c:v>
                </c:pt>
                <c:pt idx="1">
                  <c:v>meses, GEMCI (CONK1)</c:v>
                </c:pt>
                <c:pt idx="2">
                  <c:v>meses, S-1 (JASP1)</c:v>
                </c:pt>
                <c:pt idx="3">
                  <c:v>meses, GEMCI + CAPEC (ESPA4)</c:v>
                </c:pt>
                <c:pt idx="4">
                  <c:v>meses, FOLFIRINOX (PROD)</c:v>
                </c:pt>
              </c:strCache>
            </c:strRef>
          </c:cat>
          <c:val>
            <c:numRef>
              <c:f>'3 tBiogr 4ECA'!$B$27:$F$27</c:f>
              <c:numCache>
                <c:formatCode>0.00</c:formatCode>
                <c:ptCount val="5"/>
                <c:pt idx="0">
                  <c:v>11.207525201458466</c:v>
                </c:pt>
                <c:pt idx="1">
                  <c:v>6.6873487146490191</c:v>
                </c:pt>
                <c:pt idx="2">
                  <c:v>10.101042095594053</c:v>
                </c:pt>
                <c:pt idx="3">
                  <c:v>12.348865320027937</c:v>
                </c:pt>
                <c:pt idx="4">
                  <c:v>11.773756294268821</c:v>
                </c:pt>
              </c:numCache>
            </c:numRef>
          </c:val>
          <c:extLst>
            <c:ext xmlns:c16="http://schemas.microsoft.com/office/drawing/2014/chart" uri="{C3380CC4-5D6E-409C-BE32-E72D297353CC}">
              <c16:uniqueId val="{00000001-A5B0-494D-ABEB-088523654F4F}"/>
            </c:ext>
          </c:extLst>
        </c:ser>
        <c:ser>
          <c:idx val="2"/>
          <c:order val="2"/>
          <c:tx>
            <c:strRef>
              <c:f>'3 tBiogr 4ECA'!$A$28</c:f>
              <c:strCache>
                <c:ptCount val="1"/>
                <c:pt idx="0">
                  <c:v>t de Mortalidad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tBiogr 4ECA'!$B$25:$F$25</c:f>
              <c:strCache>
                <c:ptCount val="5"/>
                <c:pt idx="0">
                  <c:v>meses, Observac (CONK1)</c:v>
                </c:pt>
                <c:pt idx="1">
                  <c:v>meses, GEMCI (CONK1)</c:v>
                </c:pt>
                <c:pt idx="2">
                  <c:v>meses, S-1 (JASP1)</c:v>
                </c:pt>
                <c:pt idx="3">
                  <c:v>meses, GEMCI + CAPEC (ESPA4)</c:v>
                </c:pt>
                <c:pt idx="4">
                  <c:v>meses, FOLFIRINOX (PROD)</c:v>
                </c:pt>
              </c:strCache>
            </c:strRef>
          </c:cat>
          <c:val>
            <c:numRef>
              <c:f>'3 tBiogr 4ECA'!$B$28:$F$28</c:f>
              <c:numCache>
                <c:formatCode>0.00</c:formatCode>
                <c:ptCount val="5"/>
                <c:pt idx="0">
                  <c:v>35.836627140974969</c:v>
                </c:pt>
                <c:pt idx="1">
                  <c:v>30.744400527009223</c:v>
                </c:pt>
                <c:pt idx="2">
                  <c:v>18.520160907161639</c:v>
                </c:pt>
                <c:pt idx="3">
                  <c:v>22.732895369331835</c:v>
                </c:pt>
                <c:pt idx="4">
                  <c:v>16.991626794258373</c:v>
                </c:pt>
              </c:numCache>
            </c:numRef>
          </c:val>
          <c:extLst>
            <c:ext xmlns:c16="http://schemas.microsoft.com/office/drawing/2014/chart" uri="{C3380CC4-5D6E-409C-BE32-E72D297353CC}">
              <c16:uniqueId val="{00000002-A5B0-494D-ABEB-088523654F4F}"/>
            </c:ext>
          </c:extLst>
        </c:ser>
        <c:dLbls>
          <c:showLegendKey val="0"/>
          <c:showVal val="0"/>
          <c:showCatName val="0"/>
          <c:showSerName val="0"/>
          <c:showPercent val="0"/>
          <c:showBubbleSize val="0"/>
        </c:dLbls>
        <c:gapWidth val="150"/>
        <c:overlap val="100"/>
        <c:axId val="1323556991"/>
        <c:axId val="1323557407"/>
      </c:barChart>
      <c:catAx>
        <c:axId val="132355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323557407"/>
        <c:crosses val="autoZero"/>
        <c:auto val="1"/>
        <c:lblAlgn val="ctr"/>
        <c:lblOffset val="100"/>
        <c:noMultiLvlLbl val="0"/>
      </c:catAx>
      <c:valAx>
        <c:axId val="132355740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3235569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2"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196686"/>
          <a:ext cx="2816801" cy="749012"/>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38100</xdr:colOff>
      <xdr:row>31</xdr:row>
      <xdr:rowOff>114300</xdr:rowOff>
    </xdr:from>
    <xdr:ext cx="3833175" cy="2219325"/>
    <xdr:pic>
      <xdr:nvPicPr>
        <xdr:cNvPr id="5" name="Imagen 5">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38100" y="5905500"/>
          <a:ext cx="3833175" cy="221932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2"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149061"/>
          <a:ext cx="2816801" cy="749012"/>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133350</xdr:colOff>
      <xdr:row>31</xdr:row>
      <xdr:rowOff>57150</xdr:rowOff>
    </xdr:from>
    <xdr:to>
      <xdr:col>3</xdr:col>
      <xdr:colOff>352425</xdr:colOff>
      <xdr:row>50</xdr:row>
      <xdr:rowOff>20754</xdr:rowOff>
    </xdr:to>
    <xdr:pic>
      <xdr:nvPicPr>
        <xdr:cNvPr id="6" name="Imagen 5"/>
        <xdr:cNvPicPr>
          <a:picLocks noChangeAspect="1"/>
        </xdr:cNvPicPr>
      </xdr:nvPicPr>
      <xdr:blipFill>
        <a:blip xmlns:r="http://schemas.openxmlformats.org/officeDocument/2006/relationships" r:embed="rId1"/>
        <a:stretch>
          <a:fillRect/>
        </a:stretch>
      </xdr:blipFill>
      <xdr:spPr>
        <a:xfrm>
          <a:off x="133350" y="5800725"/>
          <a:ext cx="3971925" cy="30401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2"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358611"/>
          <a:ext cx="2816801" cy="749012"/>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1285875</xdr:colOff>
      <xdr:row>30</xdr:row>
      <xdr:rowOff>123824</xdr:rowOff>
    </xdr:from>
    <xdr:to>
      <xdr:col>10</xdr:col>
      <xdr:colOff>304800</xdr:colOff>
      <xdr:row>53</xdr:row>
      <xdr:rowOff>76200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219076</xdr:colOff>
      <xdr:row>31</xdr:row>
      <xdr:rowOff>0</xdr:rowOff>
    </xdr:from>
    <xdr:to>
      <xdr:col>4</xdr:col>
      <xdr:colOff>968238</xdr:colOff>
      <xdr:row>51</xdr:row>
      <xdr:rowOff>95250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6" y="5715000"/>
          <a:ext cx="5435462" cy="333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2"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358611"/>
          <a:ext cx="2778701" cy="749012"/>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19050</xdr:colOff>
      <xdr:row>30</xdr:row>
      <xdr:rowOff>104774</xdr:rowOff>
    </xdr:from>
    <xdr:to>
      <xdr:col>10</xdr:col>
      <xdr:colOff>400050</xdr:colOff>
      <xdr:row>50</xdr:row>
      <xdr:rowOff>38099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30</xdr:row>
      <xdr:rowOff>66675</xdr:rowOff>
    </xdr:from>
    <xdr:to>
      <xdr:col>4</xdr:col>
      <xdr:colOff>1348937</xdr:colOff>
      <xdr:row>59</xdr:row>
      <xdr:rowOff>38100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00725"/>
          <a:ext cx="6035237" cy="466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2"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196686"/>
          <a:ext cx="2816801" cy="66328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0</xdr:colOff>
      <xdr:row>31</xdr:row>
      <xdr:rowOff>104775</xdr:rowOff>
    </xdr:from>
    <xdr:to>
      <xdr:col>4</xdr:col>
      <xdr:colOff>885927</xdr:colOff>
      <xdr:row>44</xdr:row>
      <xdr:rowOff>103052</xdr:rowOff>
    </xdr:to>
    <xdr:pic>
      <xdr:nvPicPr>
        <xdr:cNvPr id="5" name="Imagen 4"/>
        <xdr:cNvPicPr>
          <a:picLocks noChangeAspect="1"/>
        </xdr:cNvPicPr>
      </xdr:nvPicPr>
      <xdr:blipFill>
        <a:blip xmlns:r="http://schemas.openxmlformats.org/officeDocument/2006/relationships" r:embed="rId1"/>
        <a:stretch>
          <a:fillRect/>
        </a:stretch>
      </xdr:blipFill>
      <xdr:spPr>
        <a:xfrm>
          <a:off x="0" y="6334125"/>
          <a:ext cx="5572227" cy="21033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2"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196686"/>
          <a:ext cx="2816801" cy="58708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0</xdr:colOff>
      <xdr:row>32</xdr:row>
      <xdr:rowOff>0</xdr:rowOff>
    </xdr:from>
    <xdr:to>
      <xdr:col>4</xdr:col>
      <xdr:colOff>9525</xdr:colOff>
      <xdr:row>47</xdr:row>
      <xdr:rowOff>97626</xdr:rowOff>
    </xdr:to>
    <xdr:pic>
      <xdr:nvPicPr>
        <xdr:cNvPr id="8" name="Imagen 7"/>
        <xdr:cNvPicPr>
          <a:picLocks noChangeAspect="1"/>
        </xdr:cNvPicPr>
      </xdr:nvPicPr>
      <xdr:blipFill>
        <a:blip xmlns:r="http://schemas.openxmlformats.org/officeDocument/2006/relationships" r:embed="rId1"/>
        <a:stretch>
          <a:fillRect/>
        </a:stretch>
      </xdr:blipFill>
      <xdr:spPr>
        <a:xfrm>
          <a:off x="0" y="6181725"/>
          <a:ext cx="4695825" cy="2526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2"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196686"/>
          <a:ext cx="2816801" cy="66328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0</xdr:colOff>
      <xdr:row>32</xdr:row>
      <xdr:rowOff>47625</xdr:rowOff>
    </xdr:from>
    <xdr:to>
      <xdr:col>4</xdr:col>
      <xdr:colOff>1105402</xdr:colOff>
      <xdr:row>48</xdr:row>
      <xdr:rowOff>133201</xdr:rowOff>
    </xdr:to>
    <xdr:pic>
      <xdr:nvPicPr>
        <xdr:cNvPr id="5" name="Imagen 4"/>
        <xdr:cNvPicPr>
          <a:picLocks noChangeAspect="1"/>
        </xdr:cNvPicPr>
      </xdr:nvPicPr>
      <xdr:blipFill>
        <a:blip xmlns:r="http://schemas.openxmlformats.org/officeDocument/2006/relationships" r:embed="rId1"/>
        <a:stretch>
          <a:fillRect/>
        </a:stretch>
      </xdr:blipFill>
      <xdr:spPr>
        <a:xfrm>
          <a:off x="0" y="6210300"/>
          <a:ext cx="5791702" cy="26763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2"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196686"/>
          <a:ext cx="2816801" cy="58708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9525</xdr:colOff>
      <xdr:row>31</xdr:row>
      <xdr:rowOff>38100</xdr:rowOff>
    </xdr:from>
    <xdr:to>
      <xdr:col>3</xdr:col>
      <xdr:colOff>885020</xdr:colOff>
      <xdr:row>47</xdr:row>
      <xdr:rowOff>9524</xdr:rowOff>
    </xdr:to>
    <xdr:pic>
      <xdr:nvPicPr>
        <xdr:cNvPr id="5" name="Imagen 4"/>
        <xdr:cNvPicPr>
          <a:picLocks noChangeAspect="1"/>
        </xdr:cNvPicPr>
      </xdr:nvPicPr>
      <xdr:blipFill>
        <a:blip xmlns:r="http://schemas.openxmlformats.org/officeDocument/2006/relationships" r:embed="rId1"/>
        <a:stretch>
          <a:fillRect/>
        </a:stretch>
      </xdr:blipFill>
      <xdr:spPr>
        <a:xfrm>
          <a:off x="9525" y="6115050"/>
          <a:ext cx="4628345" cy="25622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xdr:colOff>
      <xdr:row>30</xdr:row>
      <xdr:rowOff>0</xdr:rowOff>
    </xdr:from>
    <xdr:to>
      <xdr:col>5</xdr:col>
      <xdr:colOff>933450</xdr:colOff>
      <xdr:row>50</xdr:row>
      <xdr:rowOff>133350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647701</xdr:colOff>
      <xdr:row>17</xdr:row>
      <xdr:rowOff>114300</xdr:rowOff>
    </xdr:from>
    <xdr:to>
      <xdr:col>2</xdr:col>
      <xdr:colOff>171450</xdr:colOff>
      <xdr:row>24</xdr:row>
      <xdr:rowOff>85725</xdr:rowOff>
    </xdr:to>
    <xdr:cxnSp macro="">
      <xdr:nvCxnSpPr>
        <xdr:cNvPr id="4" name="Conector recto de flecha 3"/>
        <xdr:cNvCxnSpPr/>
      </xdr:nvCxnSpPr>
      <xdr:spPr>
        <a:xfrm flipH="1">
          <a:off x="1962151" y="4381500"/>
          <a:ext cx="561974" cy="1190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504825</xdr:colOff>
      <xdr:row>17</xdr:row>
      <xdr:rowOff>95250</xdr:rowOff>
    </xdr:from>
    <xdr:to>
      <xdr:col>3</xdr:col>
      <xdr:colOff>238125</xdr:colOff>
      <xdr:row>24</xdr:row>
      <xdr:rowOff>123825</xdr:rowOff>
    </xdr:to>
    <xdr:cxnSp macro="">
      <xdr:nvCxnSpPr>
        <xdr:cNvPr id="6" name="Conector recto de flecha 5"/>
        <xdr:cNvCxnSpPr/>
      </xdr:nvCxnSpPr>
      <xdr:spPr>
        <a:xfrm flipH="1">
          <a:off x="2857500" y="4362450"/>
          <a:ext cx="581025" cy="1247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628650</xdr:colOff>
      <xdr:row>17</xdr:row>
      <xdr:rowOff>95250</xdr:rowOff>
    </xdr:from>
    <xdr:to>
      <xdr:col>5</xdr:col>
      <xdr:colOff>304800</xdr:colOff>
      <xdr:row>24</xdr:row>
      <xdr:rowOff>171450</xdr:rowOff>
    </xdr:to>
    <xdr:cxnSp macro="">
      <xdr:nvCxnSpPr>
        <xdr:cNvPr id="8" name="Conector recto de flecha 7"/>
        <xdr:cNvCxnSpPr/>
      </xdr:nvCxnSpPr>
      <xdr:spPr>
        <a:xfrm flipH="1">
          <a:off x="3829050" y="4362450"/>
          <a:ext cx="1533525" cy="1295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17</xdr:row>
      <xdr:rowOff>104775</xdr:rowOff>
    </xdr:from>
    <xdr:to>
      <xdr:col>8</xdr:col>
      <xdr:colOff>314325</xdr:colOff>
      <xdr:row>24</xdr:row>
      <xdr:rowOff>200025</xdr:rowOff>
    </xdr:to>
    <xdr:cxnSp macro="">
      <xdr:nvCxnSpPr>
        <xdr:cNvPr id="10" name="Conector recto de flecha 9"/>
        <xdr:cNvCxnSpPr/>
      </xdr:nvCxnSpPr>
      <xdr:spPr>
        <a:xfrm flipH="1">
          <a:off x="4686300" y="4124325"/>
          <a:ext cx="3648075" cy="1123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800101</xdr:colOff>
      <xdr:row>17</xdr:row>
      <xdr:rowOff>142875</xdr:rowOff>
    </xdr:from>
    <xdr:to>
      <xdr:col>11</xdr:col>
      <xdr:colOff>19050</xdr:colOff>
      <xdr:row>24</xdr:row>
      <xdr:rowOff>266700</xdr:rowOff>
    </xdr:to>
    <xdr:cxnSp macro="">
      <xdr:nvCxnSpPr>
        <xdr:cNvPr id="11" name="Conector recto de flecha 10"/>
        <xdr:cNvCxnSpPr/>
      </xdr:nvCxnSpPr>
      <xdr:spPr>
        <a:xfrm flipH="1">
          <a:off x="6048376" y="4162425"/>
          <a:ext cx="4705349" cy="1152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lo/Desktop/20190930-PtS%20P&#225;ncr%20ant-hoy/Calculadora%20a)%20tS%20y%20PtS;%20b)%20tSLEv%20y%20PtSL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S"/>
      <sheetName val="PtSLEv"/>
      <sheetName val="Pt con Ev"/>
    </sheetNames>
    <sheetDataSet>
      <sheetData sheetId="0">
        <row r="26">
          <cell r="H26" t="str">
            <v>meses</v>
          </cell>
        </row>
        <row r="27">
          <cell r="G27" t="str">
            <v>Resto de t sin éxito</v>
          </cell>
          <cell r="H27">
            <v>18.520160907161639</v>
          </cell>
        </row>
        <row r="28">
          <cell r="G28" t="str">
            <v>PtS por la intervención</v>
          </cell>
          <cell r="H28">
            <v>9.0386747331411712</v>
          </cell>
        </row>
        <row r="29">
          <cell r="G29" t="str">
            <v>tS sin la intervención</v>
          </cell>
          <cell r="H29">
            <v>32.44116435969719</v>
          </cell>
        </row>
      </sheetData>
      <sheetData sheetId="1">
        <row r="26">
          <cell r="H26" t="str">
            <v>meses</v>
          </cell>
        </row>
        <row r="27">
          <cell r="G27" t="str">
            <v>Resto de t sin éxito</v>
          </cell>
          <cell r="H27">
            <v>28.621203002755692</v>
          </cell>
        </row>
        <row r="28">
          <cell r="G28" t="str">
            <v>PtSLEv por la intervención</v>
          </cell>
          <cell r="H28">
            <v>9.7532545690665486</v>
          </cell>
        </row>
        <row r="29">
          <cell r="G29" t="str">
            <v>tSLEv sin la intervención</v>
          </cell>
          <cell r="H29">
            <v>21.625542428177759</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workbookViewId="0"/>
  </sheetViews>
  <sheetFormatPr baseColWidth="10" defaultRowHeight="12.75" x14ac:dyDescent="0.2"/>
  <cols>
    <col min="1" max="1" width="24.42578125" style="1" customWidth="1"/>
    <col min="2" max="2" width="16.42578125" style="1" customWidth="1"/>
    <col min="3" max="3" width="15.42578125" style="1" customWidth="1"/>
    <col min="4" max="4" width="14" style="1" customWidth="1"/>
    <col min="5" max="5" width="22.85546875" style="1" customWidth="1"/>
    <col min="6" max="6" width="14.140625" style="1" customWidth="1"/>
    <col min="7" max="7" width="13.42578125" style="1" customWidth="1"/>
    <col min="8" max="8" width="15.7109375" style="1" customWidth="1"/>
    <col min="9" max="255" width="11.42578125" style="1"/>
    <col min="256" max="256" width="24.42578125" style="1" customWidth="1"/>
    <col min="257" max="257" width="16.42578125" style="1" customWidth="1"/>
    <col min="258" max="258" width="15.42578125" style="1" customWidth="1"/>
    <col min="259" max="259" width="13.28515625" style="1" customWidth="1"/>
    <col min="260" max="260" width="22.85546875" style="1" customWidth="1"/>
    <col min="261" max="261" width="14.140625" style="1" customWidth="1"/>
    <col min="262" max="262" width="11.42578125" style="1"/>
    <col min="263" max="263" width="17.42578125" style="1" customWidth="1"/>
    <col min="264" max="511" width="11.42578125" style="1"/>
    <col min="512" max="512" width="24.42578125" style="1" customWidth="1"/>
    <col min="513" max="513" width="16.42578125" style="1" customWidth="1"/>
    <col min="514" max="514" width="15.42578125" style="1" customWidth="1"/>
    <col min="515" max="515" width="13.28515625" style="1" customWidth="1"/>
    <col min="516" max="516" width="22.85546875" style="1" customWidth="1"/>
    <col min="517" max="517" width="14.140625" style="1" customWidth="1"/>
    <col min="518" max="518" width="11.42578125" style="1"/>
    <col min="519" max="519" width="17.42578125" style="1" customWidth="1"/>
    <col min="520" max="767" width="11.42578125" style="1"/>
    <col min="768" max="768" width="24.42578125" style="1" customWidth="1"/>
    <col min="769" max="769" width="16.42578125" style="1" customWidth="1"/>
    <col min="770" max="770" width="15.42578125" style="1" customWidth="1"/>
    <col min="771" max="771" width="13.28515625" style="1" customWidth="1"/>
    <col min="772" max="772" width="22.85546875" style="1" customWidth="1"/>
    <col min="773" max="773" width="14.140625" style="1" customWidth="1"/>
    <col min="774" max="774" width="11.42578125" style="1"/>
    <col min="775" max="775" width="17.42578125" style="1" customWidth="1"/>
    <col min="776" max="1023" width="11.42578125" style="1"/>
    <col min="1024" max="1024" width="24.42578125" style="1" customWidth="1"/>
    <col min="1025" max="1025" width="16.42578125" style="1" customWidth="1"/>
    <col min="1026" max="1026" width="15.42578125" style="1" customWidth="1"/>
    <col min="1027" max="1027" width="13.28515625" style="1" customWidth="1"/>
    <col min="1028" max="1028" width="22.85546875" style="1" customWidth="1"/>
    <col min="1029" max="1029" width="14.140625" style="1" customWidth="1"/>
    <col min="1030" max="1030" width="11.42578125" style="1"/>
    <col min="1031" max="1031" width="17.42578125" style="1" customWidth="1"/>
    <col min="1032" max="1279" width="11.42578125" style="1"/>
    <col min="1280" max="1280" width="24.42578125" style="1" customWidth="1"/>
    <col min="1281" max="1281" width="16.42578125" style="1" customWidth="1"/>
    <col min="1282" max="1282" width="15.42578125" style="1" customWidth="1"/>
    <col min="1283" max="1283" width="13.28515625" style="1" customWidth="1"/>
    <col min="1284" max="1284" width="22.85546875" style="1" customWidth="1"/>
    <col min="1285" max="1285" width="14.140625" style="1" customWidth="1"/>
    <col min="1286" max="1286" width="11.42578125" style="1"/>
    <col min="1287" max="1287" width="17.42578125" style="1" customWidth="1"/>
    <col min="1288" max="1535" width="11.42578125" style="1"/>
    <col min="1536" max="1536" width="24.42578125" style="1" customWidth="1"/>
    <col min="1537" max="1537" width="16.42578125" style="1" customWidth="1"/>
    <col min="1538" max="1538" width="15.42578125" style="1" customWidth="1"/>
    <col min="1539" max="1539" width="13.28515625" style="1" customWidth="1"/>
    <col min="1540" max="1540" width="22.85546875" style="1" customWidth="1"/>
    <col min="1541" max="1541" width="14.140625" style="1" customWidth="1"/>
    <col min="1542" max="1542" width="11.42578125" style="1"/>
    <col min="1543" max="1543" width="17.42578125" style="1" customWidth="1"/>
    <col min="1544" max="1791" width="11.42578125" style="1"/>
    <col min="1792" max="1792" width="24.42578125" style="1" customWidth="1"/>
    <col min="1793" max="1793" width="16.42578125" style="1" customWidth="1"/>
    <col min="1794" max="1794" width="15.42578125" style="1" customWidth="1"/>
    <col min="1795" max="1795" width="13.28515625" style="1" customWidth="1"/>
    <col min="1796" max="1796" width="22.85546875" style="1" customWidth="1"/>
    <col min="1797" max="1797" width="14.140625" style="1" customWidth="1"/>
    <col min="1798" max="1798" width="11.42578125" style="1"/>
    <col min="1799" max="1799" width="17.42578125" style="1" customWidth="1"/>
    <col min="1800" max="2047" width="11.42578125" style="1"/>
    <col min="2048" max="2048" width="24.42578125" style="1" customWidth="1"/>
    <col min="2049" max="2049" width="16.42578125" style="1" customWidth="1"/>
    <col min="2050" max="2050" width="15.42578125" style="1" customWidth="1"/>
    <col min="2051" max="2051" width="13.28515625" style="1" customWidth="1"/>
    <col min="2052" max="2052" width="22.85546875" style="1" customWidth="1"/>
    <col min="2053" max="2053" width="14.140625" style="1" customWidth="1"/>
    <col min="2054" max="2054" width="11.42578125" style="1"/>
    <col min="2055" max="2055" width="17.42578125" style="1" customWidth="1"/>
    <col min="2056" max="2303" width="11.42578125" style="1"/>
    <col min="2304" max="2304" width="24.42578125" style="1" customWidth="1"/>
    <col min="2305" max="2305" width="16.42578125" style="1" customWidth="1"/>
    <col min="2306" max="2306" width="15.42578125" style="1" customWidth="1"/>
    <col min="2307" max="2307" width="13.28515625" style="1" customWidth="1"/>
    <col min="2308" max="2308" width="22.85546875" style="1" customWidth="1"/>
    <col min="2309" max="2309" width="14.140625" style="1" customWidth="1"/>
    <col min="2310" max="2310" width="11.42578125" style="1"/>
    <col min="2311" max="2311" width="17.42578125" style="1" customWidth="1"/>
    <col min="2312" max="2559" width="11.42578125" style="1"/>
    <col min="2560" max="2560" width="24.42578125" style="1" customWidth="1"/>
    <col min="2561" max="2561" width="16.42578125" style="1" customWidth="1"/>
    <col min="2562" max="2562" width="15.42578125" style="1" customWidth="1"/>
    <col min="2563" max="2563" width="13.28515625" style="1" customWidth="1"/>
    <col min="2564" max="2564" width="22.85546875" style="1" customWidth="1"/>
    <col min="2565" max="2565" width="14.140625" style="1" customWidth="1"/>
    <col min="2566" max="2566" width="11.42578125" style="1"/>
    <col min="2567" max="2567" width="17.42578125" style="1" customWidth="1"/>
    <col min="2568" max="2815" width="11.42578125" style="1"/>
    <col min="2816" max="2816" width="24.42578125" style="1" customWidth="1"/>
    <col min="2817" max="2817" width="16.42578125" style="1" customWidth="1"/>
    <col min="2818" max="2818" width="15.42578125" style="1" customWidth="1"/>
    <col min="2819" max="2819" width="13.28515625" style="1" customWidth="1"/>
    <col min="2820" max="2820" width="22.85546875" style="1" customWidth="1"/>
    <col min="2821" max="2821" width="14.140625" style="1" customWidth="1"/>
    <col min="2822" max="2822" width="11.42578125" style="1"/>
    <col min="2823" max="2823" width="17.42578125" style="1" customWidth="1"/>
    <col min="2824" max="3071" width="11.42578125" style="1"/>
    <col min="3072" max="3072" width="24.42578125" style="1" customWidth="1"/>
    <col min="3073" max="3073" width="16.42578125" style="1" customWidth="1"/>
    <col min="3074" max="3074" width="15.42578125" style="1" customWidth="1"/>
    <col min="3075" max="3075" width="13.28515625" style="1" customWidth="1"/>
    <col min="3076" max="3076" width="22.85546875" style="1" customWidth="1"/>
    <col min="3077" max="3077" width="14.140625" style="1" customWidth="1"/>
    <col min="3078" max="3078" width="11.42578125" style="1"/>
    <col min="3079" max="3079" width="17.42578125" style="1" customWidth="1"/>
    <col min="3080" max="3327" width="11.42578125" style="1"/>
    <col min="3328" max="3328" width="24.42578125" style="1" customWidth="1"/>
    <col min="3329" max="3329" width="16.42578125" style="1" customWidth="1"/>
    <col min="3330" max="3330" width="15.42578125" style="1" customWidth="1"/>
    <col min="3331" max="3331" width="13.28515625" style="1" customWidth="1"/>
    <col min="3332" max="3332" width="22.85546875" style="1" customWidth="1"/>
    <col min="3333" max="3333" width="14.140625" style="1" customWidth="1"/>
    <col min="3334" max="3334" width="11.42578125" style="1"/>
    <col min="3335" max="3335" width="17.42578125" style="1" customWidth="1"/>
    <col min="3336" max="3583" width="11.42578125" style="1"/>
    <col min="3584" max="3584" width="24.42578125" style="1" customWidth="1"/>
    <col min="3585" max="3585" width="16.42578125" style="1" customWidth="1"/>
    <col min="3586" max="3586" width="15.42578125" style="1" customWidth="1"/>
    <col min="3587" max="3587" width="13.28515625" style="1" customWidth="1"/>
    <col min="3588" max="3588" width="22.85546875" style="1" customWidth="1"/>
    <col min="3589" max="3589" width="14.140625" style="1" customWidth="1"/>
    <col min="3590" max="3590" width="11.42578125" style="1"/>
    <col min="3591" max="3591" width="17.42578125" style="1" customWidth="1"/>
    <col min="3592" max="3839" width="11.42578125" style="1"/>
    <col min="3840" max="3840" width="24.42578125" style="1" customWidth="1"/>
    <col min="3841" max="3841" width="16.42578125" style="1" customWidth="1"/>
    <col min="3842" max="3842" width="15.42578125" style="1" customWidth="1"/>
    <col min="3843" max="3843" width="13.28515625" style="1" customWidth="1"/>
    <col min="3844" max="3844" width="22.85546875" style="1" customWidth="1"/>
    <col min="3845" max="3845" width="14.140625" style="1" customWidth="1"/>
    <col min="3846" max="3846" width="11.42578125" style="1"/>
    <col min="3847" max="3847" width="17.42578125" style="1" customWidth="1"/>
    <col min="3848" max="4095" width="11.42578125" style="1"/>
    <col min="4096" max="4096" width="24.42578125" style="1" customWidth="1"/>
    <col min="4097" max="4097" width="16.42578125" style="1" customWidth="1"/>
    <col min="4098" max="4098" width="15.42578125" style="1" customWidth="1"/>
    <col min="4099" max="4099" width="13.28515625" style="1" customWidth="1"/>
    <col min="4100" max="4100" width="22.85546875" style="1" customWidth="1"/>
    <col min="4101" max="4101" width="14.140625" style="1" customWidth="1"/>
    <col min="4102" max="4102" width="11.42578125" style="1"/>
    <col min="4103" max="4103" width="17.42578125" style="1" customWidth="1"/>
    <col min="4104" max="4351" width="11.42578125" style="1"/>
    <col min="4352" max="4352" width="24.42578125" style="1" customWidth="1"/>
    <col min="4353" max="4353" width="16.42578125" style="1" customWidth="1"/>
    <col min="4354" max="4354" width="15.42578125" style="1" customWidth="1"/>
    <col min="4355" max="4355" width="13.28515625" style="1" customWidth="1"/>
    <col min="4356" max="4356" width="22.85546875" style="1" customWidth="1"/>
    <col min="4357" max="4357" width="14.140625" style="1" customWidth="1"/>
    <col min="4358" max="4358" width="11.42578125" style="1"/>
    <col min="4359" max="4359" width="17.42578125" style="1" customWidth="1"/>
    <col min="4360" max="4607" width="11.42578125" style="1"/>
    <col min="4608" max="4608" width="24.42578125" style="1" customWidth="1"/>
    <col min="4609" max="4609" width="16.42578125" style="1" customWidth="1"/>
    <col min="4610" max="4610" width="15.42578125" style="1" customWidth="1"/>
    <col min="4611" max="4611" width="13.28515625" style="1" customWidth="1"/>
    <col min="4612" max="4612" width="22.85546875" style="1" customWidth="1"/>
    <col min="4613" max="4613" width="14.140625" style="1" customWidth="1"/>
    <col min="4614" max="4614" width="11.42578125" style="1"/>
    <col min="4615" max="4615" width="17.42578125" style="1" customWidth="1"/>
    <col min="4616" max="4863" width="11.42578125" style="1"/>
    <col min="4864" max="4864" width="24.42578125" style="1" customWidth="1"/>
    <col min="4865" max="4865" width="16.42578125" style="1" customWidth="1"/>
    <col min="4866" max="4866" width="15.42578125" style="1" customWidth="1"/>
    <col min="4867" max="4867" width="13.28515625" style="1" customWidth="1"/>
    <col min="4868" max="4868" width="22.85546875" style="1" customWidth="1"/>
    <col min="4869" max="4869" width="14.140625" style="1" customWidth="1"/>
    <col min="4870" max="4870" width="11.42578125" style="1"/>
    <col min="4871" max="4871" width="17.42578125" style="1" customWidth="1"/>
    <col min="4872" max="5119" width="11.42578125" style="1"/>
    <col min="5120" max="5120" width="24.42578125" style="1" customWidth="1"/>
    <col min="5121" max="5121" width="16.42578125" style="1" customWidth="1"/>
    <col min="5122" max="5122" width="15.42578125" style="1" customWidth="1"/>
    <col min="5123" max="5123" width="13.28515625" style="1" customWidth="1"/>
    <col min="5124" max="5124" width="22.85546875" style="1" customWidth="1"/>
    <col min="5125" max="5125" width="14.140625" style="1" customWidth="1"/>
    <col min="5126" max="5126" width="11.42578125" style="1"/>
    <col min="5127" max="5127" width="17.42578125" style="1" customWidth="1"/>
    <col min="5128" max="5375" width="11.42578125" style="1"/>
    <col min="5376" max="5376" width="24.42578125" style="1" customWidth="1"/>
    <col min="5377" max="5377" width="16.42578125" style="1" customWidth="1"/>
    <col min="5378" max="5378" width="15.42578125" style="1" customWidth="1"/>
    <col min="5379" max="5379" width="13.28515625" style="1" customWidth="1"/>
    <col min="5380" max="5380" width="22.85546875" style="1" customWidth="1"/>
    <col min="5381" max="5381" width="14.140625" style="1" customWidth="1"/>
    <col min="5382" max="5382" width="11.42578125" style="1"/>
    <col min="5383" max="5383" width="17.42578125" style="1" customWidth="1"/>
    <col min="5384" max="5631" width="11.42578125" style="1"/>
    <col min="5632" max="5632" width="24.42578125" style="1" customWidth="1"/>
    <col min="5633" max="5633" width="16.42578125" style="1" customWidth="1"/>
    <col min="5634" max="5634" width="15.42578125" style="1" customWidth="1"/>
    <col min="5635" max="5635" width="13.28515625" style="1" customWidth="1"/>
    <col min="5636" max="5636" width="22.85546875" style="1" customWidth="1"/>
    <col min="5637" max="5637" width="14.140625" style="1" customWidth="1"/>
    <col min="5638" max="5638" width="11.42578125" style="1"/>
    <col min="5639" max="5639" width="17.42578125" style="1" customWidth="1"/>
    <col min="5640" max="5887" width="11.42578125" style="1"/>
    <col min="5888" max="5888" width="24.42578125" style="1" customWidth="1"/>
    <col min="5889" max="5889" width="16.42578125" style="1" customWidth="1"/>
    <col min="5890" max="5890" width="15.42578125" style="1" customWidth="1"/>
    <col min="5891" max="5891" width="13.28515625" style="1" customWidth="1"/>
    <col min="5892" max="5892" width="22.85546875" style="1" customWidth="1"/>
    <col min="5893" max="5893" width="14.140625" style="1" customWidth="1"/>
    <col min="5894" max="5894" width="11.42578125" style="1"/>
    <col min="5895" max="5895" width="17.42578125" style="1" customWidth="1"/>
    <col min="5896" max="6143" width="11.42578125" style="1"/>
    <col min="6144" max="6144" width="24.42578125" style="1" customWidth="1"/>
    <col min="6145" max="6145" width="16.42578125" style="1" customWidth="1"/>
    <col min="6146" max="6146" width="15.42578125" style="1" customWidth="1"/>
    <col min="6147" max="6147" width="13.28515625" style="1" customWidth="1"/>
    <col min="6148" max="6148" width="22.85546875" style="1" customWidth="1"/>
    <col min="6149" max="6149" width="14.140625" style="1" customWidth="1"/>
    <col min="6150" max="6150" width="11.42578125" style="1"/>
    <col min="6151" max="6151" width="17.42578125" style="1" customWidth="1"/>
    <col min="6152" max="6399" width="11.42578125" style="1"/>
    <col min="6400" max="6400" width="24.42578125" style="1" customWidth="1"/>
    <col min="6401" max="6401" width="16.42578125" style="1" customWidth="1"/>
    <col min="6402" max="6402" width="15.42578125" style="1" customWidth="1"/>
    <col min="6403" max="6403" width="13.28515625" style="1" customWidth="1"/>
    <col min="6404" max="6404" width="22.85546875" style="1" customWidth="1"/>
    <col min="6405" max="6405" width="14.140625" style="1" customWidth="1"/>
    <col min="6406" max="6406" width="11.42578125" style="1"/>
    <col min="6407" max="6407" width="17.42578125" style="1" customWidth="1"/>
    <col min="6408" max="6655" width="11.42578125" style="1"/>
    <col min="6656" max="6656" width="24.42578125" style="1" customWidth="1"/>
    <col min="6657" max="6657" width="16.42578125" style="1" customWidth="1"/>
    <col min="6658" max="6658" width="15.42578125" style="1" customWidth="1"/>
    <col min="6659" max="6659" width="13.28515625" style="1" customWidth="1"/>
    <col min="6660" max="6660" width="22.85546875" style="1" customWidth="1"/>
    <col min="6661" max="6661" width="14.140625" style="1" customWidth="1"/>
    <col min="6662" max="6662" width="11.42578125" style="1"/>
    <col min="6663" max="6663" width="17.42578125" style="1" customWidth="1"/>
    <col min="6664" max="6911" width="11.42578125" style="1"/>
    <col min="6912" max="6912" width="24.42578125" style="1" customWidth="1"/>
    <col min="6913" max="6913" width="16.42578125" style="1" customWidth="1"/>
    <col min="6914" max="6914" width="15.42578125" style="1" customWidth="1"/>
    <col min="6915" max="6915" width="13.28515625" style="1" customWidth="1"/>
    <col min="6916" max="6916" width="22.85546875" style="1" customWidth="1"/>
    <col min="6917" max="6917" width="14.140625" style="1" customWidth="1"/>
    <col min="6918" max="6918" width="11.42578125" style="1"/>
    <col min="6919" max="6919" width="17.42578125" style="1" customWidth="1"/>
    <col min="6920" max="7167" width="11.42578125" style="1"/>
    <col min="7168" max="7168" width="24.42578125" style="1" customWidth="1"/>
    <col min="7169" max="7169" width="16.42578125" style="1" customWidth="1"/>
    <col min="7170" max="7170" width="15.42578125" style="1" customWidth="1"/>
    <col min="7171" max="7171" width="13.28515625" style="1" customWidth="1"/>
    <col min="7172" max="7172" width="22.85546875" style="1" customWidth="1"/>
    <col min="7173" max="7173" width="14.140625" style="1" customWidth="1"/>
    <col min="7174" max="7174" width="11.42578125" style="1"/>
    <col min="7175" max="7175" width="17.42578125" style="1" customWidth="1"/>
    <col min="7176" max="7423" width="11.42578125" style="1"/>
    <col min="7424" max="7424" width="24.42578125" style="1" customWidth="1"/>
    <col min="7425" max="7425" width="16.42578125" style="1" customWidth="1"/>
    <col min="7426" max="7426" width="15.42578125" style="1" customWidth="1"/>
    <col min="7427" max="7427" width="13.28515625" style="1" customWidth="1"/>
    <col min="7428" max="7428" width="22.85546875" style="1" customWidth="1"/>
    <col min="7429" max="7429" width="14.140625" style="1" customWidth="1"/>
    <col min="7430" max="7430" width="11.42578125" style="1"/>
    <col min="7431" max="7431" width="17.42578125" style="1" customWidth="1"/>
    <col min="7432" max="7679" width="11.42578125" style="1"/>
    <col min="7680" max="7680" width="24.42578125" style="1" customWidth="1"/>
    <col min="7681" max="7681" width="16.42578125" style="1" customWidth="1"/>
    <col min="7682" max="7682" width="15.42578125" style="1" customWidth="1"/>
    <col min="7683" max="7683" width="13.28515625" style="1" customWidth="1"/>
    <col min="7684" max="7684" width="22.85546875" style="1" customWidth="1"/>
    <col min="7685" max="7685" width="14.140625" style="1" customWidth="1"/>
    <col min="7686" max="7686" width="11.42578125" style="1"/>
    <col min="7687" max="7687" width="17.42578125" style="1" customWidth="1"/>
    <col min="7688" max="7935" width="11.42578125" style="1"/>
    <col min="7936" max="7936" width="24.42578125" style="1" customWidth="1"/>
    <col min="7937" max="7937" width="16.42578125" style="1" customWidth="1"/>
    <col min="7938" max="7938" width="15.42578125" style="1" customWidth="1"/>
    <col min="7939" max="7939" width="13.28515625" style="1" customWidth="1"/>
    <col min="7940" max="7940" width="22.85546875" style="1" customWidth="1"/>
    <col min="7941" max="7941" width="14.140625" style="1" customWidth="1"/>
    <col min="7942" max="7942" width="11.42578125" style="1"/>
    <col min="7943" max="7943" width="17.42578125" style="1" customWidth="1"/>
    <col min="7944" max="8191" width="11.42578125" style="1"/>
    <col min="8192" max="8192" width="24.42578125" style="1" customWidth="1"/>
    <col min="8193" max="8193" width="16.42578125" style="1" customWidth="1"/>
    <col min="8194" max="8194" width="15.42578125" style="1" customWidth="1"/>
    <col min="8195" max="8195" width="13.28515625" style="1" customWidth="1"/>
    <col min="8196" max="8196" width="22.85546875" style="1" customWidth="1"/>
    <col min="8197" max="8197" width="14.140625" style="1" customWidth="1"/>
    <col min="8198" max="8198" width="11.42578125" style="1"/>
    <col min="8199" max="8199" width="17.42578125" style="1" customWidth="1"/>
    <col min="8200" max="8447" width="11.42578125" style="1"/>
    <col min="8448" max="8448" width="24.42578125" style="1" customWidth="1"/>
    <col min="8449" max="8449" width="16.42578125" style="1" customWidth="1"/>
    <col min="8450" max="8450" width="15.42578125" style="1" customWidth="1"/>
    <col min="8451" max="8451" width="13.28515625" style="1" customWidth="1"/>
    <col min="8452" max="8452" width="22.85546875" style="1" customWidth="1"/>
    <col min="8453" max="8453" width="14.140625" style="1" customWidth="1"/>
    <col min="8454" max="8454" width="11.42578125" style="1"/>
    <col min="8455" max="8455" width="17.42578125" style="1" customWidth="1"/>
    <col min="8456" max="8703" width="11.42578125" style="1"/>
    <col min="8704" max="8704" width="24.42578125" style="1" customWidth="1"/>
    <col min="8705" max="8705" width="16.42578125" style="1" customWidth="1"/>
    <col min="8706" max="8706" width="15.42578125" style="1" customWidth="1"/>
    <col min="8707" max="8707" width="13.28515625" style="1" customWidth="1"/>
    <col min="8708" max="8708" width="22.85546875" style="1" customWidth="1"/>
    <col min="8709" max="8709" width="14.140625" style="1" customWidth="1"/>
    <col min="8710" max="8710" width="11.42578125" style="1"/>
    <col min="8711" max="8711" width="17.42578125" style="1" customWidth="1"/>
    <col min="8712" max="8959" width="11.42578125" style="1"/>
    <col min="8960" max="8960" width="24.42578125" style="1" customWidth="1"/>
    <col min="8961" max="8961" width="16.42578125" style="1" customWidth="1"/>
    <col min="8962" max="8962" width="15.42578125" style="1" customWidth="1"/>
    <col min="8963" max="8963" width="13.28515625" style="1" customWidth="1"/>
    <col min="8964" max="8964" width="22.85546875" style="1" customWidth="1"/>
    <col min="8965" max="8965" width="14.140625" style="1" customWidth="1"/>
    <col min="8966" max="8966" width="11.42578125" style="1"/>
    <col min="8967" max="8967" width="17.42578125" style="1" customWidth="1"/>
    <col min="8968" max="9215" width="11.42578125" style="1"/>
    <col min="9216" max="9216" width="24.42578125" style="1" customWidth="1"/>
    <col min="9217" max="9217" width="16.42578125" style="1" customWidth="1"/>
    <col min="9218" max="9218" width="15.42578125" style="1" customWidth="1"/>
    <col min="9219" max="9219" width="13.28515625" style="1" customWidth="1"/>
    <col min="9220" max="9220" width="22.85546875" style="1" customWidth="1"/>
    <col min="9221" max="9221" width="14.140625" style="1" customWidth="1"/>
    <col min="9222" max="9222" width="11.42578125" style="1"/>
    <col min="9223" max="9223" width="17.42578125" style="1" customWidth="1"/>
    <col min="9224" max="9471" width="11.42578125" style="1"/>
    <col min="9472" max="9472" width="24.42578125" style="1" customWidth="1"/>
    <col min="9473" max="9473" width="16.42578125" style="1" customWidth="1"/>
    <col min="9474" max="9474" width="15.42578125" style="1" customWidth="1"/>
    <col min="9475" max="9475" width="13.28515625" style="1" customWidth="1"/>
    <col min="9476" max="9476" width="22.85546875" style="1" customWidth="1"/>
    <col min="9477" max="9477" width="14.140625" style="1" customWidth="1"/>
    <col min="9478" max="9478" width="11.42578125" style="1"/>
    <col min="9479" max="9479" width="17.42578125" style="1" customWidth="1"/>
    <col min="9480" max="9727" width="11.42578125" style="1"/>
    <col min="9728" max="9728" width="24.42578125" style="1" customWidth="1"/>
    <col min="9729" max="9729" width="16.42578125" style="1" customWidth="1"/>
    <col min="9730" max="9730" width="15.42578125" style="1" customWidth="1"/>
    <col min="9731" max="9731" width="13.28515625" style="1" customWidth="1"/>
    <col min="9732" max="9732" width="22.85546875" style="1" customWidth="1"/>
    <col min="9733" max="9733" width="14.140625" style="1" customWidth="1"/>
    <col min="9734" max="9734" width="11.42578125" style="1"/>
    <col min="9735" max="9735" width="17.42578125" style="1" customWidth="1"/>
    <col min="9736" max="9983" width="11.42578125" style="1"/>
    <col min="9984" max="9984" width="24.42578125" style="1" customWidth="1"/>
    <col min="9985" max="9985" width="16.42578125" style="1" customWidth="1"/>
    <col min="9986" max="9986" width="15.42578125" style="1" customWidth="1"/>
    <col min="9987" max="9987" width="13.28515625" style="1" customWidth="1"/>
    <col min="9988" max="9988" width="22.85546875" style="1" customWidth="1"/>
    <col min="9989" max="9989" width="14.140625" style="1" customWidth="1"/>
    <col min="9990" max="9990" width="11.42578125" style="1"/>
    <col min="9991" max="9991" width="17.42578125" style="1" customWidth="1"/>
    <col min="9992" max="10239" width="11.42578125" style="1"/>
    <col min="10240" max="10240" width="24.42578125" style="1" customWidth="1"/>
    <col min="10241" max="10241" width="16.42578125" style="1" customWidth="1"/>
    <col min="10242" max="10242" width="15.42578125" style="1" customWidth="1"/>
    <col min="10243" max="10243" width="13.28515625" style="1" customWidth="1"/>
    <col min="10244" max="10244" width="22.85546875" style="1" customWidth="1"/>
    <col min="10245" max="10245" width="14.140625" style="1" customWidth="1"/>
    <col min="10246" max="10246" width="11.42578125" style="1"/>
    <col min="10247" max="10247" width="17.42578125" style="1" customWidth="1"/>
    <col min="10248" max="10495" width="11.42578125" style="1"/>
    <col min="10496" max="10496" width="24.42578125" style="1" customWidth="1"/>
    <col min="10497" max="10497" width="16.42578125" style="1" customWidth="1"/>
    <col min="10498" max="10498" width="15.42578125" style="1" customWidth="1"/>
    <col min="10499" max="10499" width="13.28515625" style="1" customWidth="1"/>
    <col min="10500" max="10500" width="22.85546875" style="1" customWidth="1"/>
    <col min="10501" max="10501" width="14.140625" style="1" customWidth="1"/>
    <col min="10502" max="10502" width="11.42578125" style="1"/>
    <col min="10503" max="10503" width="17.42578125" style="1" customWidth="1"/>
    <col min="10504" max="10751" width="11.42578125" style="1"/>
    <col min="10752" max="10752" width="24.42578125" style="1" customWidth="1"/>
    <col min="10753" max="10753" width="16.42578125" style="1" customWidth="1"/>
    <col min="10754" max="10754" width="15.42578125" style="1" customWidth="1"/>
    <col min="10755" max="10755" width="13.28515625" style="1" customWidth="1"/>
    <col min="10756" max="10756" width="22.85546875" style="1" customWidth="1"/>
    <col min="10757" max="10757" width="14.140625" style="1" customWidth="1"/>
    <col min="10758" max="10758" width="11.42578125" style="1"/>
    <col min="10759" max="10759" width="17.42578125" style="1" customWidth="1"/>
    <col min="10760" max="11007" width="11.42578125" style="1"/>
    <col min="11008" max="11008" width="24.42578125" style="1" customWidth="1"/>
    <col min="11009" max="11009" width="16.42578125" style="1" customWidth="1"/>
    <col min="11010" max="11010" width="15.42578125" style="1" customWidth="1"/>
    <col min="11011" max="11011" width="13.28515625" style="1" customWidth="1"/>
    <col min="11012" max="11012" width="22.85546875" style="1" customWidth="1"/>
    <col min="11013" max="11013" width="14.140625" style="1" customWidth="1"/>
    <col min="11014" max="11014" width="11.42578125" style="1"/>
    <col min="11015" max="11015" width="17.42578125" style="1" customWidth="1"/>
    <col min="11016" max="11263" width="11.42578125" style="1"/>
    <col min="11264" max="11264" width="24.42578125" style="1" customWidth="1"/>
    <col min="11265" max="11265" width="16.42578125" style="1" customWidth="1"/>
    <col min="11266" max="11266" width="15.42578125" style="1" customWidth="1"/>
    <col min="11267" max="11267" width="13.28515625" style="1" customWidth="1"/>
    <col min="11268" max="11268" width="22.85546875" style="1" customWidth="1"/>
    <col min="11269" max="11269" width="14.140625" style="1" customWidth="1"/>
    <col min="11270" max="11270" width="11.42578125" style="1"/>
    <col min="11271" max="11271" width="17.42578125" style="1" customWidth="1"/>
    <col min="11272" max="11519" width="11.42578125" style="1"/>
    <col min="11520" max="11520" width="24.42578125" style="1" customWidth="1"/>
    <col min="11521" max="11521" width="16.42578125" style="1" customWidth="1"/>
    <col min="11522" max="11522" width="15.42578125" style="1" customWidth="1"/>
    <col min="11523" max="11523" width="13.28515625" style="1" customWidth="1"/>
    <col min="11524" max="11524" width="22.85546875" style="1" customWidth="1"/>
    <col min="11525" max="11525" width="14.140625" style="1" customWidth="1"/>
    <col min="11526" max="11526" width="11.42578125" style="1"/>
    <col min="11527" max="11527" width="17.42578125" style="1" customWidth="1"/>
    <col min="11528" max="11775" width="11.42578125" style="1"/>
    <col min="11776" max="11776" width="24.42578125" style="1" customWidth="1"/>
    <col min="11777" max="11777" width="16.42578125" style="1" customWidth="1"/>
    <col min="11778" max="11778" width="15.42578125" style="1" customWidth="1"/>
    <col min="11779" max="11779" width="13.28515625" style="1" customWidth="1"/>
    <col min="11780" max="11780" width="22.85546875" style="1" customWidth="1"/>
    <col min="11781" max="11781" width="14.140625" style="1" customWidth="1"/>
    <col min="11782" max="11782" width="11.42578125" style="1"/>
    <col min="11783" max="11783" width="17.42578125" style="1" customWidth="1"/>
    <col min="11784" max="12031" width="11.42578125" style="1"/>
    <col min="12032" max="12032" width="24.42578125" style="1" customWidth="1"/>
    <col min="12033" max="12033" width="16.42578125" style="1" customWidth="1"/>
    <col min="12034" max="12034" width="15.42578125" style="1" customWidth="1"/>
    <col min="12035" max="12035" width="13.28515625" style="1" customWidth="1"/>
    <col min="12036" max="12036" width="22.85546875" style="1" customWidth="1"/>
    <col min="12037" max="12037" width="14.140625" style="1" customWidth="1"/>
    <col min="12038" max="12038" width="11.42578125" style="1"/>
    <col min="12039" max="12039" width="17.42578125" style="1" customWidth="1"/>
    <col min="12040" max="12287" width="11.42578125" style="1"/>
    <col min="12288" max="12288" width="24.42578125" style="1" customWidth="1"/>
    <col min="12289" max="12289" width="16.42578125" style="1" customWidth="1"/>
    <col min="12290" max="12290" width="15.42578125" style="1" customWidth="1"/>
    <col min="12291" max="12291" width="13.28515625" style="1" customWidth="1"/>
    <col min="12292" max="12292" width="22.85546875" style="1" customWidth="1"/>
    <col min="12293" max="12293" width="14.140625" style="1" customWidth="1"/>
    <col min="12294" max="12294" width="11.42578125" style="1"/>
    <col min="12295" max="12295" width="17.42578125" style="1" customWidth="1"/>
    <col min="12296" max="12543" width="11.42578125" style="1"/>
    <col min="12544" max="12544" width="24.42578125" style="1" customWidth="1"/>
    <col min="12545" max="12545" width="16.42578125" style="1" customWidth="1"/>
    <col min="12546" max="12546" width="15.42578125" style="1" customWidth="1"/>
    <col min="12547" max="12547" width="13.28515625" style="1" customWidth="1"/>
    <col min="12548" max="12548" width="22.85546875" style="1" customWidth="1"/>
    <col min="12549" max="12549" width="14.140625" style="1" customWidth="1"/>
    <col min="12550" max="12550" width="11.42578125" style="1"/>
    <col min="12551" max="12551" width="17.42578125" style="1" customWidth="1"/>
    <col min="12552" max="12799" width="11.42578125" style="1"/>
    <col min="12800" max="12800" width="24.42578125" style="1" customWidth="1"/>
    <col min="12801" max="12801" width="16.42578125" style="1" customWidth="1"/>
    <col min="12802" max="12802" width="15.42578125" style="1" customWidth="1"/>
    <col min="12803" max="12803" width="13.28515625" style="1" customWidth="1"/>
    <col min="12804" max="12804" width="22.85546875" style="1" customWidth="1"/>
    <col min="12805" max="12805" width="14.140625" style="1" customWidth="1"/>
    <col min="12806" max="12806" width="11.42578125" style="1"/>
    <col min="12807" max="12807" width="17.42578125" style="1" customWidth="1"/>
    <col min="12808" max="13055" width="11.42578125" style="1"/>
    <col min="13056" max="13056" width="24.42578125" style="1" customWidth="1"/>
    <col min="13057" max="13057" width="16.42578125" style="1" customWidth="1"/>
    <col min="13058" max="13058" width="15.42578125" style="1" customWidth="1"/>
    <col min="13059" max="13059" width="13.28515625" style="1" customWidth="1"/>
    <col min="13060" max="13060" width="22.85546875" style="1" customWidth="1"/>
    <col min="13061" max="13061" width="14.140625" style="1" customWidth="1"/>
    <col min="13062" max="13062" width="11.42578125" style="1"/>
    <col min="13063" max="13063" width="17.42578125" style="1" customWidth="1"/>
    <col min="13064" max="13311" width="11.42578125" style="1"/>
    <col min="13312" max="13312" width="24.42578125" style="1" customWidth="1"/>
    <col min="13313" max="13313" width="16.42578125" style="1" customWidth="1"/>
    <col min="13314" max="13314" width="15.42578125" style="1" customWidth="1"/>
    <col min="13315" max="13315" width="13.28515625" style="1" customWidth="1"/>
    <col min="13316" max="13316" width="22.85546875" style="1" customWidth="1"/>
    <col min="13317" max="13317" width="14.140625" style="1" customWidth="1"/>
    <col min="13318" max="13318" width="11.42578125" style="1"/>
    <col min="13319" max="13319" width="17.42578125" style="1" customWidth="1"/>
    <col min="13320" max="13567" width="11.42578125" style="1"/>
    <col min="13568" max="13568" width="24.42578125" style="1" customWidth="1"/>
    <col min="13569" max="13569" width="16.42578125" style="1" customWidth="1"/>
    <col min="13570" max="13570" width="15.42578125" style="1" customWidth="1"/>
    <col min="13571" max="13571" width="13.28515625" style="1" customWidth="1"/>
    <col min="13572" max="13572" width="22.85546875" style="1" customWidth="1"/>
    <col min="13573" max="13573" width="14.140625" style="1" customWidth="1"/>
    <col min="13574" max="13574" width="11.42578125" style="1"/>
    <col min="13575" max="13575" width="17.42578125" style="1" customWidth="1"/>
    <col min="13576" max="13823" width="11.42578125" style="1"/>
    <col min="13824" max="13824" width="24.42578125" style="1" customWidth="1"/>
    <col min="13825" max="13825" width="16.42578125" style="1" customWidth="1"/>
    <col min="13826" max="13826" width="15.42578125" style="1" customWidth="1"/>
    <col min="13827" max="13827" width="13.28515625" style="1" customWidth="1"/>
    <col min="13828" max="13828" width="22.85546875" style="1" customWidth="1"/>
    <col min="13829" max="13829" width="14.140625" style="1" customWidth="1"/>
    <col min="13830" max="13830" width="11.42578125" style="1"/>
    <col min="13831" max="13831" width="17.42578125" style="1" customWidth="1"/>
    <col min="13832" max="14079" width="11.42578125" style="1"/>
    <col min="14080" max="14080" width="24.42578125" style="1" customWidth="1"/>
    <col min="14081" max="14081" width="16.42578125" style="1" customWidth="1"/>
    <col min="14082" max="14082" width="15.42578125" style="1" customWidth="1"/>
    <col min="14083" max="14083" width="13.28515625" style="1" customWidth="1"/>
    <col min="14084" max="14084" width="22.85546875" style="1" customWidth="1"/>
    <col min="14085" max="14085" width="14.140625" style="1" customWidth="1"/>
    <col min="14086" max="14086" width="11.42578125" style="1"/>
    <col min="14087" max="14087" width="17.42578125" style="1" customWidth="1"/>
    <col min="14088" max="14335" width="11.42578125" style="1"/>
    <col min="14336" max="14336" width="24.42578125" style="1" customWidth="1"/>
    <col min="14337" max="14337" width="16.42578125" style="1" customWidth="1"/>
    <col min="14338" max="14338" width="15.42578125" style="1" customWidth="1"/>
    <col min="14339" max="14339" width="13.28515625" style="1" customWidth="1"/>
    <col min="14340" max="14340" width="22.85546875" style="1" customWidth="1"/>
    <col min="14341" max="14341" width="14.140625" style="1" customWidth="1"/>
    <col min="14342" max="14342" width="11.42578125" style="1"/>
    <col min="14343" max="14343" width="17.42578125" style="1" customWidth="1"/>
    <col min="14344" max="14591" width="11.42578125" style="1"/>
    <col min="14592" max="14592" width="24.42578125" style="1" customWidth="1"/>
    <col min="14593" max="14593" width="16.42578125" style="1" customWidth="1"/>
    <col min="14594" max="14594" width="15.42578125" style="1" customWidth="1"/>
    <col min="14595" max="14595" width="13.28515625" style="1" customWidth="1"/>
    <col min="14596" max="14596" width="22.85546875" style="1" customWidth="1"/>
    <col min="14597" max="14597" width="14.140625" style="1" customWidth="1"/>
    <col min="14598" max="14598" width="11.42578125" style="1"/>
    <col min="14599" max="14599" width="17.42578125" style="1" customWidth="1"/>
    <col min="14600" max="14847" width="11.42578125" style="1"/>
    <col min="14848" max="14848" width="24.42578125" style="1" customWidth="1"/>
    <col min="14849" max="14849" width="16.42578125" style="1" customWidth="1"/>
    <col min="14850" max="14850" width="15.42578125" style="1" customWidth="1"/>
    <col min="14851" max="14851" width="13.28515625" style="1" customWidth="1"/>
    <col min="14852" max="14852" width="22.85546875" style="1" customWidth="1"/>
    <col min="14853" max="14853" width="14.140625" style="1" customWidth="1"/>
    <col min="14854" max="14854" width="11.42578125" style="1"/>
    <col min="14855" max="14855" width="17.42578125" style="1" customWidth="1"/>
    <col min="14856" max="15103" width="11.42578125" style="1"/>
    <col min="15104" max="15104" width="24.42578125" style="1" customWidth="1"/>
    <col min="15105" max="15105" width="16.42578125" style="1" customWidth="1"/>
    <col min="15106" max="15106" width="15.42578125" style="1" customWidth="1"/>
    <col min="15107" max="15107" width="13.28515625" style="1" customWidth="1"/>
    <col min="15108" max="15108" width="22.85546875" style="1" customWidth="1"/>
    <col min="15109" max="15109" width="14.140625" style="1" customWidth="1"/>
    <col min="15110" max="15110" width="11.42578125" style="1"/>
    <col min="15111" max="15111" width="17.42578125" style="1" customWidth="1"/>
    <col min="15112" max="15359" width="11.42578125" style="1"/>
    <col min="15360" max="15360" width="24.42578125" style="1" customWidth="1"/>
    <col min="15361" max="15361" width="16.42578125" style="1" customWidth="1"/>
    <col min="15362" max="15362" width="15.42578125" style="1" customWidth="1"/>
    <col min="15363" max="15363" width="13.28515625" style="1" customWidth="1"/>
    <col min="15364" max="15364" width="22.85546875" style="1" customWidth="1"/>
    <col min="15365" max="15365" width="14.140625" style="1" customWidth="1"/>
    <col min="15366" max="15366" width="11.42578125" style="1"/>
    <col min="15367" max="15367" width="17.42578125" style="1" customWidth="1"/>
    <col min="15368" max="15615" width="11.42578125" style="1"/>
    <col min="15616" max="15616" width="24.42578125" style="1" customWidth="1"/>
    <col min="15617" max="15617" width="16.42578125" style="1" customWidth="1"/>
    <col min="15618" max="15618" width="15.42578125" style="1" customWidth="1"/>
    <col min="15619" max="15619" width="13.28515625" style="1" customWidth="1"/>
    <col min="15620" max="15620" width="22.85546875" style="1" customWidth="1"/>
    <col min="15621" max="15621" width="14.140625" style="1" customWidth="1"/>
    <col min="15622" max="15622" width="11.42578125" style="1"/>
    <col min="15623" max="15623" width="17.42578125" style="1" customWidth="1"/>
    <col min="15624" max="15871" width="11.42578125" style="1"/>
    <col min="15872" max="15872" width="24.42578125" style="1" customWidth="1"/>
    <col min="15873" max="15873" width="16.42578125" style="1" customWidth="1"/>
    <col min="15874" max="15874" width="15.42578125" style="1" customWidth="1"/>
    <col min="15875" max="15875" width="13.28515625" style="1" customWidth="1"/>
    <col min="15876" max="15876" width="22.85546875" style="1" customWidth="1"/>
    <col min="15877" max="15877" width="14.140625" style="1" customWidth="1"/>
    <col min="15878" max="15878" width="11.42578125" style="1"/>
    <col min="15879" max="15879" width="17.42578125" style="1" customWidth="1"/>
    <col min="15880" max="16127" width="11.42578125" style="1"/>
    <col min="16128" max="16128" width="24.42578125" style="1" customWidth="1"/>
    <col min="16129" max="16129" width="16.42578125" style="1" customWidth="1"/>
    <col min="16130" max="16130" width="15.42578125" style="1" customWidth="1"/>
    <col min="16131" max="16131" width="13.28515625" style="1" customWidth="1"/>
    <col min="16132" max="16132" width="22.85546875" style="1" customWidth="1"/>
    <col min="16133" max="16133" width="14.140625" style="1" customWidth="1"/>
    <col min="16134" max="16134" width="11.42578125" style="1"/>
    <col min="16135" max="16135" width="17.42578125" style="1" customWidth="1"/>
    <col min="16136" max="16384" width="11.42578125" style="1"/>
  </cols>
  <sheetData>
    <row r="1" spans="1:10" ht="6.75" customHeight="1" thickBot="1" x14ac:dyDescent="0.25"/>
    <row r="2" spans="1:10" ht="16.5" thickBot="1" x14ac:dyDescent="0.25">
      <c r="A2" s="33" t="s">
        <v>34</v>
      </c>
      <c r="B2" s="20"/>
      <c r="C2" s="20"/>
      <c r="D2" s="20"/>
      <c r="E2" s="20"/>
      <c r="F2" s="20"/>
      <c r="G2" s="20"/>
      <c r="H2" s="20"/>
      <c r="I2" s="21"/>
    </row>
    <row r="3" spans="1:10" ht="5.25" customHeight="1" x14ac:dyDescent="0.2"/>
    <row r="4" spans="1:10" ht="15" x14ac:dyDescent="0.25">
      <c r="A4" s="36" t="s">
        <v>25</v>
      </c>
      <c r="B4"/>
      <c r="C4"/>
      <c r="D4"/>
      <c r="E4"/>
      <c r="F4"/>
      <c r="G4"/>
      <c r="H4"/>
      <c r="I4"/>
    </row>
    <row r="5" spans="1:10" ht="15" x14ac:dyDescent="0.25">
      <c r="A5" s="37" t="s">
        <v>26</v>
      </c>
      <c r="B5"/>
      <c r="C5"/>
      <c r="D5"/>
      <c r="E5"/>
      <c r="F5"/>
      <c r="G5"/>
      <c r="H5"/>
      <c r="I5"/>
    </row>
    <row r="6" spans="1:10" ht="26.25" x14ac:dyDescent="0.25">
      <c r="A6"/>
      <c r="B6" s="46" t="s">
        <v>31</v>
      </c>
      <c r="F6" s="48" t="s">
        <v>0</v>
      </c>
      <c r="G6" s="49" t="s">
        <v>1</v>
      </c>
      <c r="H6"/>
      <c r="I6"/>
    </row>
    <row r="7" spans="1:10" ht="15" x14ac:dyDescent="0.25">
      <c r="A7" s="1">
        <v>1</v>
      </c>
      <c r="B7" s="38">
        <v>9108</v>
      </c>
      <c r="C7" s="40"/>
      <c r="D7"/>
      <c r="E7"/>
      <c r="F7" s="134">
        <v>1</v>
      </c>
      <c r="G7" s="135">
        <v>60</v>
      </c>
      <c r="H7"/>
      <c r="I7"/>
    </row>
    <row r="8" spans="1:10" ht="15" x14ac:dyDescent="0.25">
      <c r="A8" s="1">
        <v>2</v>
      </c>
      <c r="B8" s="38">
        <v>4441</v>
      </c>
      <c r="C8" s="40"/>
      <c r="D8"/>
      <c r="E8"/>
      <c r="F8" s="52"/>
      <c r="G8" s="53" t="s">
        <v>8</v>
      </c>
      <c r="H8" s="41">
        <f>G7*F7</f>
        <v>60</v>
      </c>
      <c r="I8" s="42" t="str">
        <f>G6</f>
        <v>meses</v>
      </c>
    </row>
    <row r="9" spans="1:10" ht="15" x14ac:dyDescent="0.25">
      <c r="A9" s="1">
        <v>3</v>
      </c>
      <c r="B9" s="38">
        <v>3668</v>
      </c>
      <c r="C9" s="40"/>
      <c r="D9"/>
      <c r="E9"/>
      <c r="F9"/>
      <c r="G9"/>
      <c r="H9"/>
      <c r="I9"/>
    </row>
    <row r="10" spans="1:10" ht="38.25" x14ac:dyDescent="0.2">
      <c r="D10" s="47" t="s">
        <v>31</v>
      </c>
      <c r="E10" s="34" t="s">
        <v>32</v>
      </c>
      <c r="F10" s="6"/>
      <c r="H10" s="34" t="s">
        <v>33</v>
      </c>
      <c r="I10" s="6"/>
    </row>
    <row r="11" spans="1:10" x14ac:dyDescent="0.2">
      <c r="C11" s="4" t="s">
        <v>9</v>
      </c>
      <c r="D11" s="5">
        <f>B7</f>
        <v>9108</v>
      </c>
      <c r="E11" s="26">
        <f>H8</f>
        <v>60</v>
      </c>
      <c r="F11" s="6" t="str">
        <f>G6</f>
        <v>meses</v>
      </c>
      <c r="H11" s="7">
        <f>G7-E11</f>
        <v>0</v>
      </c>
      <c r="I11" s="5" t="str">
        <f>G6</f>
        <v>meses</v>
      </c>
    </row>
    <row r="12" spans="1:10" x14ac:dyDescent="0.2">
      <c r="B12" s="1" t="s">
        <v>13</v>
      </c>
      <c r="C12" s="35" t="s">
        <v>21</v>
      </c>
      <c r="D12" s="5">
        <f>B8</f>
        <v>4441</v>
      </c>
      <c r="E12" s="8">
        <f>D12*E11/D11</f>
        <v>29.255599472990777</v>
      </c>
      <c r="F12" s="6" t="str">
        <f>G6</f>
        <v>meses</v>
      </c>
      <c r="H12" s="7">
        <f>G7-E12</f>
        <v>30.744400527009223</v>
      </c>
      <c r="I12" s="5" t="str">
        <f>G6</f>
        <v>meses</v>
      </c>
    </row>
    <row r="13" spans="1:10" x14ac:dyDescent="0.2">
      <c r="B13" s="1" t="s">
        <v>14</v>
      </c>
      <c r="C13" s="35" t="s">
        <v>22</v>
      </c>
      <c r="D13" s="5">
        <f>B9</f>
        <v>3668</v>
      </c>
      <c r="E13" s="8">
        <f>D13*E11/D11</f>
        <v>24.163372859025031</v>
      </c>
      <c r="F13" s="6" t="str">
        <f>G6</f>
        <v>meses</v>
      </c>
      <c r="H13" s="7">
        <f>G7-E13</f>
        <v>35.836627140974969</v>
      </c>
      <c r="I13" s="7" t="str">
        <f>G6</f>
        <v>meses</v>
      </c>
    </row>
    <row r="14" spans="1:10" x14ac:dyDescent="0.2">
      <c r="I14" s="9"/>
    </row>
    <row r="15" spans="1:10" x14ac:dyDescent="0.2">
      <c r="E15" s="10" t="s">
        <v>2</v>
      </c>
      <c r="F15" s="44">
        <f>E12-E13</f>
        <v>5.0922266139657459</v>
      </c>
      <c r="G15" s="11" t="str">
        <f>F12</f>
        <v>meses</v>
      </c>
      <c r="H15" s="11" t="s">
        <v>3</v>
      </c>
      <c r="I15" s="12">
        <f>H8</f>
        <v>60</v>
      </c>
      <c r="J15" s="13" t="str">
        <f>G6</f>
        <v>meses</v>
      </c>
    </row>
    <row r="16" spans="1:10" x14ac:dyDescent="0.2">
      <c r="E16" s="14"/>
      <c r="F16" s="45">
        <f>F15*(365.25/12)</f>
        <v>154.9946475625824</v>
      </c>
      <c r="G16" s="27" t="s">
        <v>4</v>
      </c>
      <c r="H16" s="15" t="s">
        <v>5</v>
      </c>
      <c r="I16" s="16">
        <f>H8</f>
        <v>60</v>
      </c>
      <c r="J16" s="17" t="str">
        <f>G6</f>
        <v>meses</v>
      </c>
    </row>
    <row r="17" spans="1:14" ht="13.5" thickBot="1" x14ac:dyDescent="0.25"/>
    <row r="18" spans="1:14" ht="32.25" customHeight="1" thickBot="1" x14ac:dyDescent="0.25">
      <c r="A18" s="156" t="s">
        <v>61</v>
      </c>
      <c r="B18" s="157"/>
      <c r="C18" s="157"/>
      <c r="D18" s="158"/>
      <c r="E18" s="68"/>
      <c r="F18" s="159" t="s">
        <v>60</v>
      </c>
      <c r="G18" s="160"/>
      <c r="H18" s="161"/>
      <c r="I18" s="9"/>
    </row>
    <row r="19" spans="1:14" x14ac:dyDescent="0.2">
      <c r="A19" s="28"/>
      <c r="B19" s="57" t="str">
        <f>C12</f>
        <v>Gemcitabina</v>
      </c>
      <c r="C19" s="57" t="str">
        <f>C13</f>
        <v>Observación</v>
      </c>
      <c r="D19" s="96"/>
      <c r="E19" s="96"/>
      <c r="F19" s="97" t="str">
        <f>C12</f>
        <v>Gemcitabina</v>
      </c>
      <c r="G19" s="97" t="str">
        <f>C13</f>
        <v>Observación</v>
      </c>
      <c r="H19" s="96"/>
      <c r="I19" s="18"/>
      <c r="J19" s="18"/>
    </row>
    <row r="20" spans="1:14" ht="34.5" customHeight="1" x14ac:dyDescent="0.2">
      <c r="A20" s="29" t="s">
        <v>10</v>
      </c>
      <c r="B20" s="98" t="s">
        <v>11</v>
      </c>
      <c r="C20" s="98" t="s">
        <v>11</v>
      </c>
      <c r="D20" s="98" t="s">
        <v>12</v>
      </c>
      <c r="E20" s="96"/>
      <c r="F20" s="98" t="s">
        <v>58</v>
      </c>
      <c r="G20" s="98" t="s">
        <v>58</v>
      </c>
      <c r="H20" s="98" t="s">
        <v>59</v>
      </c>
      <c r="I20" s="9"/>
    </row>
    <row r="21" spans="1:14" x14ac:dyDescent="0.2">
      <c r="A21" s="30" t="str">
        <f>CONCATENATE(G7," ",G6)</f>
        <v>60 meses</v>
      </c>
      <c r="B21" s="97" t="str">
        <f>F12</f>
        <v>meses</v>
      </c>
      <c r="C21" s="100" t="str">
        <f>F12</f>
        <v>meses</v>
      </c>
      <c r="D21" s="97" t="str">
        <f>G15</f>
        <v>meses</v>
      </c>
      <c r="E21" s="89"/>
      <c r="F21" s="97" t="s">
        <v>1</v>
      </c>
      <c r="G21" s="97" t="s">
        <v>1</v>
      </c>
      <c r="H21" s="97" t="s">
        <v>1</v>
      </c>
    </row>
    <row r="22" spans="1:14" s="32" customFormat="1" ht="5.25" customHeight="1" x14ac:dyDescent="0.2">
      <c r="A22" s="31"/>
      <c r="B22" s="96"/>
      <c r="C22" s="96"/>
      <c r="D22" s="96"/>
      <c r="E22" s="59"/>
      <c r="F22" s="96"/>
      <c r="G22" s="59"/>
      <c r="H22" s="59"/>
    </row>
    <row r="23" spans="1:14" x14ac:dyDescent="0.2">
      <c r="A23" s="19" t="s">
        <v>15</v>
      </c>
      <c r="B23" s="102">
        <f>E12</f>
        <v>29.255599472990777</v>
      </c>
      <c r="C23" s="102">
        <f>E13</f>
        <v>24.163372859025031</v>
      </c>
      <c r="D23" s="102">
        <f>F15</f>
        <v>5.0922266139657459</v>
      </c>
      <c r="E23" s="89"/>
      <c r="F23" s="102">
        <v>22.8</v>
      </c>
      <c r="G23" s="133">
        <v>20.2</v>
      </c>
      <c r="H23" s="102">
        <f>F23-G23</f>
        <v>2.6000000000000014</v>
      </c>
    </row>
    <row r="24" spans="1:14" ht="3.75" customHeight="1" x14ac:dyDescent="0.2">
      <c r="A24" s="103"/>
      <c r="B24" s="104"/>
      <c r="C24" s="104"/>
      <c r="D24" s="104"/>
      <c r="E24" s="89"/>
      <c r="F24" s="105"/>
      <c r="G24" s="89"/>
      <c r="H24" s="89"/>
      <c r="K24" s="32"/>
      <c r="L24" s="32"/>
      <c r="M24" s="32"/>
      <c r="N24" s="32"/>
    </row>
    <row r="25" spans="1:14" ht="24" customHeight="1" x14ac:dyDescent="0.2">
      <c r="A25" s="162" t="s">
        <v>57</v>
      </c>
      <c r="B25" s="163"/>
      <c r="C25" s="163"/>
      <c r="D25" s="164"/>
      <c r="E25" s="103"/>
      <c r="F25" s="103"/>
      <c r="G25" s="59"/>
      <c r="H25" s="59"/>
    </row>
    <row r="26" spans="1:14" x14ac:dyDescent="0.2">
      <c r="A26" s="89"/>
      <c r="B26" s="89"/>
      <c r="C26" s="89"/>
      <c r="D26" s="89"/>
      <c r="E26" s="89"/>
      <c r="F26" s="89"/>
      <c r="G26" s="89"/>
      <c r="H26" s="89"/>
      <c r="K26" s="32"/>
      <c r="L26" s="32"/>
      <c r="M26" s="32"/>
      <c r="N26" s="32"/>
    </row>
    <row r="27" spans="1:14" x14ac:dyDescent="0.2">
      <c r="A27" s="89"/>
      <c r="B27" s="89"/>
      <c r="C27" s="90" t="str">
        <f>F11</f>
        <v>meses</v>
      </c>
      <c r="D27" s="89"/>
      <c r="E27" s="89"/>
      <c r="F27" s="89"/>
      <c r="G27" s="89"/>
      <c r="H27" s="89"/>
    </row>
    <row r="28" spans="1:14" x14ac:dyDescent="0.2">
      <c r="A28" s="89"/>
      <c r="B28" s="90" t="s">
        <v>18</v>
      </c>
      <c r="C28" s="110">
        <f>G7-C29-C30</f>
        <v>30.744400527009219</v>
      </c>
      <c r="D28" s="107">
        <f>C28/C31</f>
        <v>0.51240667545015361</v>
      </c>
      <c r="E28" s="89"/>
      <c r="F28" s="89"/>
      <c r="G28" s="89"/>
      <c r="H28" s="89"/>
      <c r="K28" s="32"/>
      <c r="L28" s="32"/>
      <c r="M28" s="32"/>
      <c r="N28" s="32"/>
    </row>
    <row r="29" spans="1:14" x14ac:dyDescent="0.2">
      <c r="A29" s="89"/>
      <c r="B29" s="90" t="s">
        <v>16</v>
      </c>
      <c r="C29" s="110">
        <f>D23</f>
        <v>5.0922266139657459</v>
      </c>
      <c r="D29" s="107">
        <f>C29/C31</f>
        <v>8.4870443566095771E-2</v>
      </c>
      <c r="E29" s="89"/>
      <c r="F29" s="89"/>
      <c r="G29" s="89"/>
      <c r="H29" s="89"/>
    </row>
    <row r="30" spans="1:14" x14ac:dyDescent="0.2">
      <c r="A30" s="89"/>
      <c r="B30" s="90" t="s">
        <v>17</v>
      </c>
      <c r="C30" s="106">
        <f>C23</f>
        <v>24.163372859025031</v>
      </c>
      <c r="D30" s="107">
        <f>C30/C31</f>
        <v>0.40272288098375053</v>
      </c>
      <c r="E30" s="89"/>
      <c r="F30" s="89"/>
      <c r="G30" s="89"/>
      <c r="H30" s="89"/>
      <c r="K30" s="32"/>
      <c r="L30" s="32"/>
      <c r="M30" s="32"/>
      <c r="N30" s="32"/>
    </row>
    <row r="31" spans="1:14" x14ac:dyDescent="0.2">
      <c r="A31" s="90"/>
      <c r="B31" s="89"/>
      <c r="C31" s="108">
        <f>SUM(C28:C30)</f>
        <v>60</v>
      </c>
      <c r="D31" s="89"/>
      <c r="E31" s="89"/>
      <c r="F31" s="89"/>
      <c r="G31" s="89"/>
      <c r="H31" s="110"/>
    </row>
    <row r="32" spans="1:14" x14ac:dyDescent="0.2">
      <c r="A32" s="89"/>
      <c r="B32" s="89"/>
      <c r="C32" s="89"/>
      <c r="D32" s="89"/>
      <c r="E32" s="89"/>
      <c r="F32" s="89"/>
      <c r="G32" s="89"/>
      <c r="H32" s="89"/>
    </row>
    <row r="33" spans="1:8" x14ac:dyDescent="0.2">
      <c r="A33" s="89"/>
      <c r="B33" s="89"/>
      <c r="C33" s="89"/>
      <c r="D33" s="89"/>
      <c r="E33" s="89"/>
      <c r="F33" s="89"/>
      <c r="G33" s="89"/>
      <c r="H33" s="89"/>
    </row>
    <row r="34" spans="1:8" x14ac:dyDescent="0.2">
      <c r="A34" s="89"/>
      <c r="B34" s="89"/>
      <c r="C34" s="89"/>
      <c r="D34" s="89"/>
      <c r="E34" s="89"/>
      <c r="F34" s="89"/>
      <c r="G34" s="89"/>
      <c r="H34" s="89"/>
    </row>
    <row r="35" spans="1:8" x14ac:dyDescent="0.2">
      <c r="A35" s="89"/>
      <c r="B35" s="89"/>
      <c r="C35" s="89"/>
      <c r="D35" s="89"/>
      <c r="E35" s="89"/>
      <c r="F35" s="89"/>
      <c r="G35" s="89"/>
      <c r="H35" s="89"/>
    </row>
    <row r="36" spans="1:8" x14ac:dyDescent="0.2">
      <c r="A36" s="89"/>
      <c r="B36" s="89"/>
      <c r="C36" s="89"/>
      <c r="D36" s="89"/>
      <c r="E36" s="89"/>
      <c r="F36" s="89"/>
      <c r="G36" s="89"/>
      <c r="H36" s="89"/>
    </row>
    <row r="37" spans="1:8" x14ac:dyDescent="0.2">
      <c r="A37" s="89"/>
      <c r="B37" s="89"/>
      <c r="C37" s="89"/>
      <c r="D37" s="89"/>
      <c r="E37" s="89"/>
      <c r="F37" s="89"/>
      <c r="G37" s="89"/>
      <c r="H37" s="89"/>
    </row>
    <row r="38" spans="1:8" x14ac:dyDescent="0.2">
      <c r="A38" s="89"/>
      <c r="B38" s="89"/>
      <c r="C38" s="89"/>
      <c r="D38" s="89"/>
      <c r="E38" s="89"/>
      <c r="F38" s="89"/>
      <c r="G38" s="89"/>
      <c r="H38" s="89"/>
    </row>
    <row r="39" spans="1:8" x14ac:dyDescent="0.2">
      <c r="A39" s="89"/>
      <c r="B39" s="89"/>
      <c r="C39" s="89"/>
      <c r="D39" s="89"/>
      <c r="E39" s="89"/>
      <c r="F39" s="89"/>
      <c r="G39" s="89"/>
      <c r="H39" s="89"/>
    </row>
    <row r="40" spans="1:8" x14ac:dyDescent="0.2">
      <c r="A40" s="89"/>
      <c r="B40" s="89"/>
      <c r="C40" s="89"/>
      <c r="D40" s="89"/>
      <c r="E40" s="89"/>
      <c r="F40" s="89"/>
      <c r="G40" s="89"/>
      <c r="H40" s="89"/>
    </row>
    <row r="41" spans="1:8" x14ac:dyDescent="0.2">
      <c r="A41" s="89"/>
      <c r="B41" s="89"/>
      <c r="C41" s="89"/>
      <c r="D41" s="89"/>
      <c r="E41" s="89"/>
      <c r="F41" s="89"/>
      <c r="G41" s="89"/>
      <c r="H41" s="89"/>
    </row>
    <row r="42" spans="1:8" x14ac:dyDescent="0.2">
      <c r="A42" s="89"/>
      <c r="B42" s="89"/>
      <c r="C42" s="89"/>
      <c r="D42" s="89"/>
      <c r="E42" s="89"/>
      <c r="F42" s="89"/>
      <c r="G42" s="89"/>
      <c r="H42" s="89"/>
    </row>
    <row r="43" spans="1:8" x14ac:dyDescent="0.2">
      <c r="A43" s="89"/>
      <c r="B43" s="89"/>
      <c r="C43" s="89"/>
      <c r="D43" s="89"/>
      <c r="E43" s="89"/>
      <c r="F43" s="89"/>
      <c r="G43" s="89"/>
      <c r="H43" s="89"/>
    </row>
    <row r="44" spans="1:8" x14ac:dyDescent="0.2">
      <c r="A44" s="89"/>
      <c r="B44" s="89"/>
      <c r="C44" s="89"/>
      <c r="D44" s="89"/>
      <c r="E44" s="89"/>
      <c r="F44" s="89"/>
      <c r="G44" s="89"/>
      <c r="H44" s="89"/>
    </row>
    <row r="45" spans="1:8" x14ac:dyDescent="0.2">
      <c r="A45" s="89"/>
      <c r="B45" s="89"/>
      <c r="C45" s="89"/>
      <c r="D45" s="89"/>
      <c r="E45" s="89"/>
      <c r="F45" s="89"/>
      <c r="G45" s="89"/>
      <c r="H45" s="89"/>
    </row>
    <row r="46" spans="1:8" x14ac:dyDescent="0.2">
      <c r="A46" s="89"/>
      <c r="B46" s="89"/>
      <c r="C46" s="89"/>
      <c r="D46" s="89"/>
      <c r="E46" s="89"/>
      <c r="F46" s="89"/>
      <c r="G46" s="89"/>
      <c r="H46" s="89"/>
    </row>
  </sheetData>
  <mergeCells count="3">
    <mergeCell ref="A18:D18"/>
    <mergeCell ref="F18:H18"/>
    <mergeCell ref="A25:D25"/>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3"/>
  <sheetViews>
    <sheetView workbookViewId="0">
      <selection activeCell="N4" sqref="N4"/>
    </sheetView>
  </sheetViews>
  <sheetFormatPr baseColWidth="10" defaultRowHeight="12.75" x14ac:dyDescent="0.2"/>
  <cols>
    <col min="1" max="1" width="2" style="1" customWidth="1"/>
    <col min="2" max="2" width="30.42578125" style="1" customWidth="1"/>
    <col min="3" max="3" width="17.42578125" style="1" customWidth="1"/>
    <col min="4" max="4" width="15.42578125" style="1" customWidth="1"/>
    <col min="5" max="5" width="18.140625" style="1" customWidth="1"/>
    <col min="6" max="6" width="1.140625" style="1" customWidth="1"/>
    <col min="7" max="9" width="17.42578125" style="1" customWidth="1"/>
    <col min="10" max="10" width="2.140625" style="1" customWidth="1"/>
    <col min="11" max="256" width="11.42578125" style="1"/>
    <col min="257" max="257" width="24.42578125" style="1" customWidth="1"/>
    <col min="258" max="258" width="16.42578125" style="1" customWidth="1"/>
    <col min="259" max="259" width="15.42578125" style="1" customWidth="1"/>
    <col min="260" max="260" width="13.28515625" style="1" customWidth="1"/>
    <col min="261" max="261" width="22.85546875" style="1" customWidth="1"/>
    <col min="262" max="262" width="14.140625" style="1" customWidth="1"/>
    <col min="263" max="263" width="11.42578125" style="1"/>
    <col min="264" max="264" width="17.42578125" style="1" customWidth="1"/>
    <col min="265" max="512" width="11.42578125" style="1"/>
    <col min="513" max="513" width="24.42578125" style="1" customWidth="1"/>
    <col min="514" max="514" width="16.42578125" style="1" customWidth="1"/>
    <col min="515" max="515" width="15.42578125" style="1" customWidth="1"/>
    <col min="516" max="516" width="13.28515625" style="1" customWidth="1"/>
    <col min="517" max="517" width="22.85546875" style="1" customWidth="1"/>
    <col min="518" max="518" width="14.140625" style="1" customWidth="1"/>
    <col min="519" max="519" width="11.42578125" style="1"/>
    <col min="520" max="520" width="17.42578125" style="1" customWidth="1"/>
    <col min="521" max="768" width="11.42578125" style="1"/>
    <col min="769" max="769" width="24.42578125" style="1" customWidth="1"/>
    <col min="770" max="770" width="16.42578125" style="1" customWidth="1"/>
    <col min="771" max="771" width="15.42578125" style="1" customWidth="1"/>
    <col min="772" max="772" width="13.28515625" style="1" customWidth="1"/>
    <col min="773" max="773" width="22.85546875" style="1" customWidth="1"/>
    <col min="774" max="774" width="14.140625" style="1" customWidth="1"/>
    <col min="775" max="775" width="11.42578125" style="1"/>
    <col min="776" max="776" width="17.42578125" style="1" customWidth="1"/>
    <col min="777" max="1024" width="11.42578125" style="1"/>
    <col min="1025" max="1025" width="24.42578125" style="1" customWidth="1"/>
    <col min="1026" max="1026" width="16.42578125" style="1" customWidth="1"/>
    <col min="1027" max="1027" width="15.42578125" style="1" customWidth="1"/>
    <col min="1028" max="1028" width="13.28515625" style="1" customWidth="1"/>
    <col min="1029" max="1029" width="22.85546875" style="1" customWidth="1"/>
    <col min="1030" max="1030" width="14.140625" style="1" customWidth="1"/>
    <col min="1031" max="1031" width="11.42578125" style="1"/>
    <col min="1032" max="1032" width="17.42578125" style="1" customWidth="1"/>
    <col min="1033" max="1280" width="11.42578125" style="1"/>
    <col min="1281" max="1281" width="24.42578125" style="1" customWidth="1"/>
    <col min="1282" max="1282" width="16.42578125" style="1" customWidth="1"/>
    <col min="1283" max="1283" width="15.42578125" style="1" customWidth="1"/>
    <col min="1284" max="1284" width="13.28515625" style="1" customWidth="1"/>
    <col min="1285" max="1285" width="22.85546875" style="1" customWidth="1"/>
    <col min="1286" max="1286" width="14.140625" style="1" customWidth="1"/>
    <col min="1287" max="1287" width="11.42578125" style="1"/>
    <col min="1288" max="1288" width="17.42578125" style="1" customWidth="1"/>
    <col min="1289" max="1536" width="11.42578125" style="1"/>
    <col min="1537" max="1537" width="24.42578125" style="1" customWidth="1"/>
    <col min="1538" max="1538" width="16.42578125" style="1" customWidth="1"/>
    <col min="1539" max="1539" width="15.42578125" style="1" customWidth="1"/>
    <col min="1540" max="1540" width="13.28515625" style="1" customWidth="1"/>
    <col min="1541" max="1541" width="22.85546875" style="1" customWidth="1"/>
    <col min="1542" max="1542" width="14.140625" style="1" customWidth="1"/>
    <col min="1543" max="1543" width="11.42578125" style="1"/>
    <col min="1544" max="1544" width="17.42578125" style="1" customWidth="1"/>
    <col min="1545" max="1792" width="11.42578125" style="1"/>
    <col min="1793" max="1793" width="24.42578125" style="1" customWidth="1"/>
    <col min="1794" max="1794" width="16.42578125" style="1" customWidth="1"/>
    <col min="1795" max="1795" width="15.42578125" style="1" customWidth="1"/>
    <col min="1796" max="1796" width="13.28515625" style="1" customWidth="1"/>
    <col min="1797" max="1797" width="22.85546875" style="1" customWidth="1"/>
    <col min="1798" max="1798" width="14.140625" style="1" customWidth="1"/>
    <col min="1799" max="1799" width="11.42578125" style="1"/>
    <col min="1800" max="1800" width="17.42578125" style="1" customWidth="1"/>
    <col min="1801" max="2048" width="11.42578125" style="1"/>
    <col min="2049" max="2049" width="24.42578125" style="1" customWidth="1"/>
    <col min="2050" max="2050" width="16.42578125" style="1" customWidth="1"/>
    <col min="2051" max="2051" width="15.42578125" style="1" customWidth="1"/>
    <col min="2052" max="2052" width="13.28515625" style="1" customWidth="1"/>
    <col min="2053" max="2053" width="22.85546875" style="1" customWidth="1"/>
    <col min="2054" max="2054" width="14.140625" style="1" customWidth="1"/>
    <col min="2055" max="2055" width="11.42578125" style="1"/>
    <col min="2056" max="2056" width="17.42578125" style="1" customWidth="1"/>
    <col min="2057" max="2304" width="11.42578125" style="1"/>
    <col min="2305" max="2305" width="24.42578125" style="1" customWidth="1"/>
    <col min="2306" max="2306" width="16.42578125" style="1" customWidth="1"/>
    <col min="2307" max="2307" width="15.42578125" style="1" customWidth="1"/>
    <col min="2308" max="2308" width="13.28515625" style="1" customWidth="1"/>
    <col min="2309" max="2309" width="22.85546875" style="1" customWidth="1"/>
    <col min="2310" max="2310" width="14.140625" style="1" customWidth="1"/>
    <col min="2311" max="2311" width="11.42578125" style="1"/>
    <col min="2312" max="2312" width="17.42578125" style="1" customWidth="1"/>
    <col min="2313" max="2560" width="11.42578125" style="1"/>
    <col min="2561" max="2561" width="24.42578125" style="1" customWidth="1"/>
    <col min="2562" max="2562" width="16.42578125" style="1" customWidth="1"/>
    <col min="2563" max="2563" width="15.42578125" style="1" customWidth="1"/>
    <col min="2564" max="2564" width="13.28515625" style="1" customWidth="1"/>
    <col min="2565" max="2565" width="22.85546875" style="1" customWidth="1"/>
    <col min="2566" max="2566" width="14.140625" style="1" customWidth="1"/>
    <col min="2567" max="2567" width="11.42578125" style="1"/>
    <col min="2568" max="2568" width="17.42578125" style="1" customWidth="1"/>
    <col min="2569" max="2816" width="11.42578125" style="1"/>
    <col min="2817" max="2817" width="24.42578125" style="1" customWidth="1"/>
    <col min="2818" max="2818" width="16.42578125" style="1" customWidth="1"/>
    <col min="2819" max="2819" width="15.42578125" style="1" customWidth="1"/>
    <col min="2820" max="2820" width="13.28515625" style="1" customWidth="1"/>
    <col min="2821" max="2821" width="22.85546875" style="1" customWidth="1"/>
    <col min="2822" max="2822" width="14.140625" style="1" customWidth="1"/>
    <col min="2823" max="2823" width="11.42578125" style="1"/>
    <col min="2824" max="2824" width="17.42578125" style="1" customWidth="1"/>
    <col min="2825" max="3072" width="11.42578125" style="1"/>
    <col min="3073" max="3073" width="24.42578125" style="1" customWidth="1"/>
    <col min="3074" max="3074" width="16.42578125" style="1" customWidth="1"/>
    <col min="3075" max="3075" width="15.42578125" style="1" customWidth="1"/>
    <col min="3076" max="3076" width="13.28515625" style="1" customWidth="1"/>
    <col min="3077" max="3077" width="22.85546875" style="1" customWidth="1"/>
    <col min="3078" max="3078" width="14.140625" style="1" customWidth="1"/>
    <col min="3079" max="3079" width="11.42578125" style="1"/>
    <col min="3080" max="3080" width="17.42578125" style="1" customWidth="1"/>
    <col min="3081" max="3328" width="11.42578125" style="1"/>
    <col min="3329" max="3329" width="24.42578125" style="1" customWidth="1"/>
    <col min="3330" max="3330" width="16.42578125" style="1" customWidth="1"/>
    <col min="3331" max="3331" width="15.42578125" style="1" customWidth="1"/>
    <col min="3332" max="3332" width="13.28515625" style="1" customWidth="1"/>
    <col min="3333" max="3333" width="22.85546875" style="1" customWidth="1"/>
    <col min="3334" max="3334" width="14.140625" style="1" customWidth="1"/>
    <col min="3335" max="3335" width="11.42578125" style="1"/>
    <col min="3336" max="3336" width="17.42578125" style="1" customWidth="1"/>
    <col min="3337" max="3584" width="11.42578125" style="1"/>
    <col min="3585" max="3585" width="24.42578125" style="1" customWidth="1"/>
    <col min="3586" max="3586" width="16.42578125" style="1" customWidth="1"/>
    <col min="3587" max="3587" width="15.42578125" style="1" customWidth="1"/>
    <col min="3588" max="3588" width="13.28515625" style="1" customWidth="1"/>
    <col min="3589" max="3589" width="22.85546875" style="1" customWidth="1"/>
    <col min="3590" max="3590" width="14.140625" style="1" customWidth="1"/>
    <col min="3591" max="3591" width="11.42578125" style="1"/>
    <col min="3592" max="3592" width="17.42578125" style="1" customWidth="1"/>
    <col min="3593" max="3840" width="11.42578125" style="1"/>
    <col min="3841" max="3841" width="24.42578125" style="1" customWidth="1"/>
    <col min="3842" max="3842" width="16.42578125" style="1" customWidth="1"/>
    <col min="3843" max="3843" width="15.42578125" style="1" customWidth="1"/>
    <col min="3844" max="3844" width="13.28515625" style="1" customWidth="1"/>
    <col min="3845" max="3845" width="22.85546875" style="1" customWidth="1"/>
    <col min="3846" max="3846" width="14.140625" style="1" customWidth="1"/>
    <col min="3847" max="3847" width="11.42578125" style="1"/>
    <col min="3848" max="3848" width="17.42578125" style="1" customWidth="1"/>
    <col min="3849" max="4096" width="11.42578125" style="1"/>
    <col min="4097" max="4097" width="24.42578125" style="1" customWidth="1"/>
    <col min="4098" max="4098" width="16.42578125" style="1" customWidth="1"/>
    <col min="4099" max="4099" width="15.42578125" style="1" customWidth="1"/>
    <col min="4100" max="4100" width="13.28515625" style="1" customWidth="1"/>
    <col min="4101" max="4101" width="22.85546875" style="1" customWidth="1"/>
    <col min="4102" max="4102" width="14.140625" style="1" customWidth="1"/>
    <col min="4103" max="4103" width="11.42578125" style="1"/>
    <col min="4104" max="4104" width="17.42578125" style="1" customWidth="1"/>
    <col min="4105" max="4352" width="11.42578125" style="1"/>
    <col min="4353" max="4353" width="24.42578125" style="1" customWidth="1"/>
    <col min="4354" max="4354" width="16.42578125" style="1" customWidth="1"/>
    <col min="4355" max="4355" width="15.42578125" style="1" customWidth="1"/>
    <col min="4356" max="4356" width="13.28515625" style="1" customWidth="1"/>
    <col min="4357" max="4357" width="22.85546875" style="1" customWidth="1"/>
    <col min="4358" max="4358" width="14.140625" style="1" customWidth="1"/>
    <col min="4359" max="4359" width="11.42578125" style="1"/>
    <col min="4360" max="4360" width="17.42578125" style="1" customWidth="1"/>
    <col min="4361" max="4608" width="11.42578125" style="1"/>
    <col min="4609" max="4609" width="24.42578125" style="1" customWidth="1"/>
    <col min="4610" max="4610" width="16.42578125" style="1" customWidth="1"/>
    <col min="4611" max="4611" width="15.42578125" style="1" customWidth="1"/>
    <col min="4612" max="4612" width="13.28515625" style="1" customWidth="1"/>
    <col min="4613" max="4613" width="22.85546875" style="1" customWidth="1"/>
    <col min="4614" max="4614" width="14.140625" style="1" customWidth="1"/>
    <col min="4615" max="4615" width="11.42578125" style="1"/>
    <col min="4616" max="4616" width="17.42578125" style="1" customWidth="1"/>
    <col min="4617" max="4864" width="11.42578125" style="1"/>
    <col min="4865" max="4865" width="24.42578125" style="1" customWidth="1"/>
    <col min="4866" max="4866" width="16.42578125" style="1" customWidth="1"/>
    <col min="4867" max="4867" width="15.42578125" style="1" customWidth="1"/>
    <col min="4868" max="4868" width="13.28515625" style="1" customWidth="1"/>
    <col min="4869" max="4869" width="22.85546875" style="1" customWidth="1"/>
    <col min="4870" max="4870" width="14.140625" style="1" customWidth="1"/>
    <col min="4871" max="4871" width="11.42578125" style="1"/>
    <col min="4872" max="4872" width="17.42578125" style="1" customWidth="1"/>
    <col min="4873" max="5120" width="11.42578125" style="1"/>
    <col min="5121" max="5121" width="24.42578125" style="1" customWidth="1"/>
    <col min="5122" max="5122" width="16.42578125" style="1" customWidth="1"/>
    <col min="5123" max="5123" width="15.42578125" style="1" customWidth="1"/>
    <col min="5124" max="5124" width="13.28515625" style="1" customWidth="1"/>
    <col min="5125" max="5125" width="22.85546875" style="1" customWidth="1"/>
    <col min="5126" max="5126" width="14.140625" style="1" customWidth="1"/>
    <col min="5127" max="5127" width="11.42578125" style="1"/>
    <col min="5128" max="5128" width="17.42578125" style="1" customWidth="1"/>
    <col min="5129" max="5376" width="11.42578125" style="1"/>
    <col min="5377" max="5377" width="24.42578125" style="1" customWidth="1"/>
    <col min="5378" max="5378" width="16.42578125" style="1" customWidth="1"/>
    <col min="5379" max="5379" width="15.42578125" style="1" customWidth="1"/>
    <col min="5380" max="5380" width="13.28515625" style="1" customWidth="1"/>
    <col min="5381" max="5381" width="22.85546875" style="1" customWidth="1"/>
    <col min="5382" max="5382" width="14.140625" style="1" customWidth="1"/>
    <col min="5383" max="5383" width="11.42578125" style="1"/>
    <col min="5384" max="5384" width="17.42578125" style="1" customWidth="1"/>
    <col min="5385" max="5632" width="11.42578125" style="1"/>
    <col min="5633" max="5633" width="24.42578125" style="1" customWidth="1"/>
    <col min="5634" max="5634" width="16.42578125" style="1" customWidth="1"/>
    <col min="5635" max="5635" width="15.42578125" style="1" customWidth="1"/>
    <col min="5636" max="5636" width="13.28515625" style="1" customWidth="1"/>
    <col min="5637" max="5637" width="22.85546875" style="1" customWidth="1"/>
    <col min="5638" max="5638" width="14.140625" style="1" customWidth="1"/>
    <col min="5639" max="5639" width="11.42578125" style="1"/>
    <col min="5640" max="5640" width="17.42578125" style="1" customWidth="1"/>
    <col min="5641" max="5888" width="11.42578125" style="1"/>
    <col min="5889" max="5889" width="24.42578125" style="1" customWidth="1"/>
    <col min="5890" max="5890" width="16.42578125" style="1" customWidth="1"/>
    <col min="5891" max="5891" width="15.42578125" style="1" customWidth="1"/>
    <col min="5892" max="5892" width="13.28515625" style="1" customWidth="1"/>
    <col min="5893" max="5893" width="22.85546875" style="1" customWidth="1"/>
    <col min="5894" max="5894" width="14.140625" style="1" customWidth="1"/>
    <col min="5895" max="5895" width="11.42578125" style="1"/>
    <col min="5896" max="5896" width="17.42578125" style="1" customWidth="1"/>
    <col min="5897" max="6144" width="11.42578125" style="1"/>
    <col min="6145" max="6145" width="24.42578125" style="1" customWidth="1"/>
    <col min="6146" max="6146" width="16.42578125" style="1" customWidth="1"/>
    <col min="6147" max="6147" width="15.42578125" style="1" customWidth="1"/>
    <col min="6148" max="6148" width="13.28515625" style="1" customWidth="1"/>
    <col min="6149" max="6149" width="22.85546875" style="1" customWidth="1"/>
    <col min="6150" max="6150" width="14.140625" style="1" customWidth="1"/>
    <col min="6151" max="6151" width="11.42578125" style="1"/>
    <col min="6152" max="6152" width="17.42578125" style="1" customWidth="1"/>
    <col min="6153" max="6400" width="11.42578125" style="1"/>
    <col min="6401" max="6401" width="24.42578125" style="1" customWidth="1"/>
    <col min="6402" max="6402" width="16.42578125" style="1" customWidth="1"/>
    <col min="6403" max="6403" width="15.42578125" style="1" customWidth="1"/>
    <col min="6404" max="6404" width="13.28515625" style="1" customWidth="1"/>
    <col min="6405" max="6405" width="22.85546875" style="1" customWidth="1"/>
    <col min="6406" max="6406" width="14.140625" style="1" customWidth="1"/>
    <col min="6407" max="6407" width="11.42578125" style="1"/>
    <col min="6408" max="6408" width="17.42578125" style="1" customWidth="1"/>
    <col min="6409" max="6656" width="11.42578125" style="1"/>
    <col min="6657" max="6657" width="24.42578125" style="1" customWidth="1"/>
    <col min="6658" max="6658" width="16.42578125" style="1" customWidth="1"/>
    <col min="6659" max="6659" width="15.42578125" style="1" customWidth="1"/>
    <col min="6660" max="6660" width="13.28515625" style="1" customWidth="1"/>
    <col min="6661" max="6661" width="22.85546875" style="1" customWidth="1"/>
    <col min="6662" max="6662" width="14.140625" style="1" customWidth="1"/>
    <col min="6663" max="6663" width="11.42578125" style="1"/>
    <col min="6664" max="6664" width="17.42578125" style="1" customWidth="1"/>
    <col min="6665" max="6912" width="11.42578125" style="1"/>
    <col min="6913" max="6913" width="24.42578125" style="1" customWidth="1"/>
    <col min="6914" max="6914" width="16.42578125" style="1" customWidth="1"/>
    <col min="6915" max="6915" width="15.42578125" style="1" customWidth="1"/>
    <col min="6916" max="6916" width="13.28515625" style="1" customWidth="1"/>
    <col min="6917" max="6917" width="22.85546875" style="1" customWidth="1"/>
    <col min="6918" max="6918" width="14.140625" style="1" customWidth="1"/>
    <col min="6919" max="6919" width="11.42578125" style="1"/>
    <col min="6920" max="6920" width="17.42578125" style="1" customWidth="1"/>
    <col min="6921" max="7168" width="11.42578125" style="1"/>
    <col min="7169" max="7169" width="24.42578125" style="1" customWidth="1"/>
    <col min="7170" max="7170" width="16.42578125" style="1" customWidth="1"/>
    <col min="7171" max="7171" width="15.42578125" style="1" customWidth="1"/>
    <col min="7172" max="7172" width="13.28515625" style="1" customWidth="1"/>
    <col min="7173" max="7173" width="22.85546875" style="1" customWidth="1"/>
    <col min="7174" max="7174" width="14.140625" style="1" customWidth="1"/>
    <col min="7175" max="7175" width="11.42578125" style="1"/>
    <col min="7176" max="7176" width="17.42578125" style="1" customWidth="1"/>
    <col min="7177" max="7424" width="11.42578125" style="1"/>
    <col min="7425" max="7425" width="24.42578125" style="1" customWidth="1"/>
    <col min="7426" max="7426" width="16.42578125" style="1" customWidth="1"/>
    <col min="7427" max="7427" width="15.42578125" style="1" customWidth="1"/>
    <col min="7428" max="7428" width="13.28515625" style="1" customWidth="1"/>
    <col min="7429" max="7429" width="22.85546875" style="1" customWidth="1"/>
    <col min="7430" max="7430" width="14.140625" style="1" customWidth="1"/>
    <col min="7431" max="7431" width="11.42578125" style="1"/>
    <col min="7432" max="7432" width="17.42578125" style="1" customWidth="1"/>
    <col min="7433" max="7680" width="11.42578125" style="1"/>
    <col min="7681" max="7681" width="24.42578125" style="1" customWidth="1"/>
    <col min="7682" max="7682" width="16.42578125" style="1" customWidth="1"/>
    <col min="7683" max="7683" width="15.42578125" style="1" customWidth="1"/>
    <col min="7684" max="7684" width="13.28515625" style="1" customWidth="1"/>
    <col min="7685" max="7685" width="22.85546875" style="1" customWidth="1"/>
    <col min="7686" max="7686" width="14.140625" style="1" customWidth="1"/>
    <col min="7687" max="7687" width="11.42578125" style="1"/>
    <col min="7688" max="7688" width="17.42578125" style="1" customWidth="1"/>
    <col min="7689" max="7936" width="11.42578125" style="1"/>
    <col min="7937" max="7937" width="24.42578125" style="1" customWidth="1"/>
    <col min="7938" max="7938" width="16.42578125" style="1" customWidth="1"/>
    <col min="7939" max="7939" width="15.42578125" style="1" customWidth="1"/>
    <col min="7940" max="7940" width="13.28515625" style="1" customWidth="1"/>
    <col min="7941" max="7941" width="22.85546875" style="1" customWidth="1"/>
    <col min="7942" max="7942" width="14.140625" style="1" customWidth="1"/>
    <col min="7943" max="7943" width="11.42578125" style="1"/>
    <col min="7944" max="7944" width="17.42578125" style="1" customWidth="1"/>
    <col min="7945" max="8192" width="11.42578125" style="1"/>
    <col min="8193" max="8193" width="24.42578125" style="1" customWidth="1"/>
    <col min="8194" max="8194" width="16.42578125" style="1" customWidth="1"/>
    <col min="8195" max="8195" width="15.42578125" style="1" customWidth="1"/>
    <col min="8196" max="8196" width="13.28515625" style="1" customWidth="1"/>
    <col min="8197" max="8197" width="22.85546875" style="1" customWidth="1"/>
    <col min="8198" max="8198" width="14.140625" style="1" customWidth="1"/>
    <col min="8199" max="8199" width="11.42578125" style="1"/>
    <col min="8200" max="8200" width="17.42578125" style="1" customWidth="1"/>
    <col min="8201" max="8448" width="11.42578125" style="1"/>
    <col min="8449" max="8449" width="24.42578125" style="1" customWidth="1"/>
    <col min="8450" max="8450" width="16.42578125" style="1" customWidth="1"/>
    <col min="8451" max="8451" width="15.42578125" style="1" customWidth="1"/>
    <col min="8452" max="8452" width="13.28515625" style="1" customWidth="1"/>
    <col min="8453" max="8453" width="22.85546875" style="1" customWidth="1"/>
    <col min="8454" max="8454" width="14.140625" style="1" customWidth="1"/>
    <col min="8455" max="8455" width="11.42578125" style="1"/>
    <col min="8456" max="8456" width="17.42578125" style="1" customWidth="1"/>
    <col min="8457" max="8704" width="11.42578125" style="1"/>
    <col min="8705" max="8705" width="24.42578125" style="1" customWidth="1"/>
    <col min="8706" max="8706" width="16.42578125" style="1" customWidth="1"/>
    <col min="8707" max="8707" width="15.42578125" style="1" customWidth="1"/>
    <col min="8708" max="8708" width="13.28515625" style="1" customWidth="1"/>
    <col min="8709" max="8709" width="22.85546875" style="1" customWidth="1"/>
    <col min="8710" max="8710" width="14.140625" style="1" customWidth="1"/>
    <col min="8711" max="8711" width="11.42578125" style="1"/>
    <col min="8712" max="8712" width="17.42578125" style="1" customWidth="1"/>
    <col min="8713" max="8960" width="11.42578125" style="1"/>
    <col min="8961" max="8961" width="24.42578125" style="1" customWidth="1"/>
    <col min="8962" max="8962" width="16.42578125" style="1" customWidth="1"/>
    <col min="8963" max="8963" width="15.42578125" style="1" customWidth="1"/>
    <col min="8964" max="8964" width="13.28515625" style="1" customWidth="1"/>
    <col min="8965" max="8965" width="22.85546875" style="1" customWidth="1"/>
    <col min="8966" max="8966" width="14.140625" style="1" customWidth="1"/>
    <col min="8967" max="8967" width="11.42578125" style="1"/>
    <col min="8968" max="8968" width="17.42578125" style="1" customWidth="1"/>
    <col min="8969" max="9216" width="11.42578125" style="1"/>
    <col min="9217" max="9217" width="24.42578125" style="1" customWidth="1"/>
    <col min="9218" max="9218" width="16.42578125" style="1" customWidth="1"/>
    <col min="9219" max="9219" width="15.42578125" style="1" customWidth="1"/>
    <col min="9220" max="9220" width="13.28515625" style="1" customWidth="1"/>
    <col min="9221" max="9221" width="22.85546875" style="1" customWidth="1"/>
    <col min="9222" max="9222" width="14.140625" style="1" customWidth="1"/>
    <col min="9223" max="9223" width="11.42578125" style="1"/>
    <col min="9224" max="9224" width="17.42578125" style="1" customWidth="1"/>
    <col min="9225" max="9472" width="11.42578125" style="1"/>
    <col min="9473" max="9473" width="24.42578125" style="1" customWidth="1"/>
    <col min="9474" max="9474" width="16.42578125" style="1" customWidth="1"/>
    <col min="9475" max="9475" width="15.42578125" style="1" customWidth="1"/>
    <col min="9476" max="9476" width="13.28515625" style="1" customWidth="1"/>
    <col min="9477" max="9477" width="22.85546875" style="1" customWidth="1"/>
    <col min="9478" max="9478" width="14.140625" style="1" customWidth="1"/>
    <col min="9479" max="9479" width="11.42578125" style="1"/>
    <col min="9480" max="9480" width="17.42578125" style="1" customWidth="1"/>
    <col min="9481" max="9728" width="11.42578125" style="1"/>
    <col min="9729" max="9729" width="24.42578125" style="1" customWidth="1"/>
    <col min="9730" max="9730" width="16.42578125" style="1" customWidth="1"/>
    <col min="9731" max="9731" width="15.42578125" style="1" customWidth="1"/>
    <col min="9732" max="9732" width="13.28515625" style="1" customWidth="1"/>
    <col min="9733" max="9733" width="22.85546875" style="1" customWidth="1"/>
    <col min="9734" max="9734" width="14.140625" style="1" customWidth="1"/>
    <col min="9735" max="9735" width="11.42578125" style="1"/>
    <col min="9736" max="9736" width="17.42578125" style="1" customWidth="1"/>
    <col min="9737" max="9984" width="11.42578125" style="1"/>
    <col min="9985" max="9985" width="24.42578125" style="1" customWidth="1"/>
    <col min="9986" max="9986" width="16.42578125" style="1" customWidth="1"/>
    <col min="9987" max="9987" width="15.42578125" style="1" customWidth="1"/>
    <col min="9988" max="9988" width="13.28515625" style="1" customWidth="1"/>
    <col min="9989" max="9989" width="22.85546875" style="1" customWidth="1"/>
    <col min="9990" max="9990" width="14.140625" style="1" customWidth="1"/>
    <col min="9991" max="9991" width="11.42578125" style="1"/>
    <col min="9992" max="9992" width="17.42578125" style="1" customWidth="1"/>
    <col min="9993" max="10240" width="11.42578125" style="1"/>
    <col min="10241" max="10241" width="24.42578125" style="1" customWidth="1"/>
    <col min="10242" max="10242" width="16.42578125" style="1" customWidth="1"/>
    <col min="10243" max="10243" width="15.42578125" style="1" customWidth="1"/>
    <col min="10244" max="10244" width="13.28515625" style="1" customWidth="1"/>
    <col min="10245" max="10245" width="22.85546875" style="1" customWidth="1"/>
    <col min="10246" max="10246" width="14.140625" style="1" customWidth="1"/>
    <col min="10247" max="10247" width="11.42578125" style="1"/>
    <col min="10248" max="10248" width="17.42578125" style="1" customWidth="1"/>
    <col min="10249" max="10496" width="11.42578125" style="1"/>
    <col min="10497" max="10497" width="24.42578125" style="1" customWidth="1"/>
    <col min="10498" max="10498" width="16.42578125" style="1" customWidth="1"/>
    <col min="10499" max="10499" width="15.42578125" style="1" customWidth="1"/>
    <col min="10500" max="10500" width="13.28515625" style="1" customWidth="1"/>
    <col min="10501" max="10501" width="22.85546875" style="1" customWidth="1"/>
    <col min="10502" max="10502" width="14.140625" style="1" customWidth="1"/>
    <col min="10503" max="10503" width="11.42578125" style="1"/>
    <col min="10504" max="10504" width="17.42578125" style="1" customWidth="1"/>
    <col min="10505" max="10752" width="11.42578125" style="1"/>
    <col min="10753" max="10753" width="24.42578125" style="1" customWidth="1"/>
    <col min="10754" max="10754" width="16.42578125" style="1" customWidth="1"/>
    <col min="10755" max="10755" width="15.42578125" style="1" customWidth="1"/>
    <col min="10756" max="10756" width="13.28515625" style="1" customWidth="1"/>
    <col min="10757" max="10757" width="22.85546875" style="1" customWidth="1"/>
    <col min="10758" max="10758" width="14.140625" style="1" customWidth="1"/>
    <col min="10759" max="10759" width="11.42578125" style="1"/>
    <col min="10760" max="10760" width="17.42578125" style="1" customWidth="1"/>
    <col min="10761" max="11008" width="11.42578125" style="1"/>
    <col min="11009" max="11009" width="24.42578125" style="1" customWidth="1"/>
    <col min="11010" max="11010" width="16.42578125" style="1" customWidth="1"/>
    <col min="11011" max="11011" width="15.42578125" style="1" customWidth="1"/>
    <col min="11012" max="11012" width="13.28515625" style="1" customWidth="1"/>
    <col min="11013" max="11013" width="22.85546875" style="1" customWidth="1"/>
    <col min="11014" max="11014" width="14.140625" style="1" customWidth="1"/>
    <col min="11015" max="11015" width="11.42578125" style="1"/>
    <col min="11016" max="11016" width="17.42578125" style="1" customWidth="1"/>
    <col min="11017" max="11264" width="11.42578125" style="1"/>
    <col min="11265" max="11265" width="24.42578125" style="1" customWidth="1"/>
    <col min="11266" max="11266" width="16.42578125" style="1" customWidth="1"/>
    <col min="11267" max="11267" width="15.42578125" style="1" customWidth="1"/>
    <col min="11268" max="11268" width="13.28515625" style="1" customWidth="1"/>
    <col min="11269" max="11269" width="22.85546875" style="1" customWidth="1"/>
    <col min="11270" max="11270" width="14.140625" style="1" customWidth="1"/>
    <col min="11271" max="11271" width="11.42578125" style="1"/>
    <col min="11272" max="11272" width="17.42578125" style="1" customWidth="1"/>
    <col min="11273" max="11520" width="11.42578125" style="1"/>
    <col min="11521" max="11521" width="24.42578125" style="1" customWidth="1"/>
    <col min="11522" max="11522" width="16.42578125" style="1" customWidth="1"/>
    <col min="11523" max="11523" width="15.42578125" style="1" customWidth="1"/>
    <col min="11524" max="11524" width="13.28515625" style="1" customWidth="1"/>
    <col min="11525" max="11525" width="22.85546875" style="1" customWidth="1"/>
    <col min="11526" max="11526" width="14.140625" style="1" customWidth="1"/>
    <col min="11527" max="11527" width="11.42578125" style="1"/>
    <col min="11528" max="11528" width="17.42578125" style="1" customWidth="1"/>
    <col min="11529" max="11776" width="11.42578125" style="1"/>
    <col min="11777" max="11777" width="24.42578125" style="1" customWidth="1"/>
    <col min="11778" max="11778" width="16.42578125" style="1" customWidth="1"/>
    <col min="11779" max="11779" width="15.42578125" style="1" customWidth="1"/>
    <col min="11780" max="11780" width="13.28515625" style="1" customWidth="1"/>
    <col min="11781" max="11781" width="22.85546875" style="1" customWidth="1"/>
    <col min="11782" max="11782" width="14.140625" style="1" customWidth="1"/>
    <col min="11783" max="11783" width="11.42578125" style="1"/>
    <col min="11784" max="11784" width="17.42578125" style="1" customWidth="1"/>
    <col min="11785" max="12032" width="11.42578125" style="1"/>
    <col min="12033" max="12033" width="24.42578125" style="1" customWidth="1"/>
    <col min="12034" max="12034" width="16.42578125" style="1" customWidth="1"/>
    <col min="12035" max="12035" width="15.42578125" style="1" customWidth="1"/>
    <col min="12036" max="12036" width="13.28515625" style="1" customWidth="1"/>
    <col min="12037" max="12037" width="22.85546875" style="1" customWidth="1"/>
    <col min="12038" max="12038" width="14.140625" style="1" customWidth="1"/>
    <col min="12039" max="12039" width="11.42578125" style="1"/>
    <col min="12040" max="12040" width="17.42578125" style="1" customWidth="1"/>
    <col min="12041" max="12288" width="11.42578125" style="1"/>
    <col min="12289" max="12289" width="24.42578125" style="1" customWidth="1"/>
    <col min="12290" max="12290" width="16.42578125" style="1" customWidth="1"/>
    <col min="12291" max="12291" width="15.42578125" style="1" customWidth="1"/>
    <col min="12292" max="12292" width="13.28515625" style="1" customWidth="1"/>
    <col min="12293" max="12293" width="22.85546875" style="1" customWidth="1"/>
    <col min="12294" max="12294" width="14.140625" style="1" customWidth="1"/>
    <col min="12295" max="12295" width="11.42578125" style="1"/>
    <col min="12296" max="12296" width="17.42578125" style="1" customWidth="1"/>
    <col min="12297" max="12544" width="11.42578125" style="1"/>
    <col min="12545" max="12545" width="24.42578125" style="1" customWidth="1"/>
    <col min="12546" max="12546" width="16.42578125" style="1" customWidth="1"/>
    <col min="12547" max="12547" width="15.42578125" style="1" customWidth="1"/>
    <col min="12548" max="12548" width="13.28515625" style="1" customWidth="1"/>
    <col min="12549" max="12549" width="22.85546875" style="1" customWidth="1"/>
    <col min="12550" max="12550" width="14.140625" style="1" customWidth="1"/>
    <col min="12551" max="12551" width="11.42578125" style="1"/>
    <col min="12552" max="12552" width="17.42578125" style="1" customWidth="1"/>
    <col min="12553" max="12800" width="11.42578125" style="1"/>
    <col min="12801" max="12801" width="24.42578125" style="1" customWidth="1"/>
    <col min="12802" max="12802" width="16.42578125" style="1" customWidth="1"/>
    <col min="12803" max="12803" width="15.42578125" style="1" customWidth="1"/>
    <col min="12804" max="12804" width="13.28515625" style="1" customWidth="1"/>
    <col min="12805" max="12805" width="22.85546875" style="1" customWidth="1"/>
    <col min="12806" max="12806" width="14.140625" style="1" customWidth="1"/>
    <col min="12807" max="12807" width="11.42578125" style="1"/>
    <col min="12808" max="12808" width="17.42578125" style="1" customWidth="1"/>
    <col min="12809" max="13056" width="11.42578125" style="1"/>
    <col min="13057" max="13057" width="24.42578125" style="1" customWidth="1"/>
    <col min="13058" max="13058" width="16.42578125" style="1" customWidth="1"/>
    <col min="13059" max="13059" width="15.42578125" style="1" customWidth="1"/>
    <col min="13060" max="13060" width="13.28515625" style="1" customWidth="1"/>
    <col min="13061" max="13061" width="22.85546875" style="1" customWidth="1"/>
    <col min="13062" max="13062" width="14.140625" style="1" customWidth="1"/>
    <col min="13063" max="13063" width="11.42578125" style="1"/>
    <col min="13064" max="13064" width="17.42578125" style="1" customWidth="1"/>
    <col min="13065" max="13312" width="11.42578125" style="1"/>
    <col min="13313" max="13313" width="24.42578125" style="1" customWidth="1"/>
    <col min="13314" max="13314" width="16.42578125" style="1" customWidth="1"/>
    <col min="13315" max="13315" width="15.42578125" style="1" customWidth="1"/>
    <col min="13316" max="13316" width="13.28515625" style="1" customWidth="1"/>
    <col min="13317" max="13317" width="22.85546875" style="1" customWidth="1"/>
    <col min="13318" max="13318" width="14.140625" style="1" customWidth="1"/>
    <col min="13319" max="13319" width="11.42578125" style="1"/>
    <col min="13320" max="13320" width="17.42578125" style="1" customWidth="1"/>
    <col min="13321" max="13568" width="11.42578125" style="1"/>
    <col min="13569" max="13569" width="24.42578125" style="1" customWidth="1"/>
    <col min="13570" max="13570" width="16.42578125" style="1" customWidth="1"/>
    <col min="13571" max="13571" width="15.42578125" style="1" customWidth="1"/>
    <col min="13572" max="13572" width="13.28515625" style="1" customWidth="1"/>
    <col min="13573" max="13573" width="22.85546875" style="1" customWidth="1"/>
    <col min="13574" max="13574" width="14.140625" style="1" customWidth="1"/>
    <col min="13575" max="13575" width="11.42578125" style="1"/>
    <col min="13576" max="13576" width="17.42578125" style="1" customWidth="1"/>
    <col min="13577" max="13824" width="11.42578125" style="1"/>
    <col min="13825" max="13825" width="24.42578125" style="1" customWidth="1"/>
    <col min="13826" max="13826" width="16.42578125" style="1" customWidth="1"/>
    <col min="13827" max="13827" width="15.42578125" style="1" customWidth="1"/>
    <col min="13828" max="13828" width="13.28515625" style="1" customWidth="1"/>
    <col min="13829" max="13829" width="22.85546875" style="1" customWidth="1"/>
    <col min="13830" max="13830" width="14.140625" style="1" customWidth="1"/>
    <col min="13831" max="13831" width="11.42578125" style="1"/>
    <col min="13832" max="13832" width="17.42578125" style="1" customWidth="1"/>
    <col min="13833" max="14080" width="11.42578125" style="1"/>
    <col min="14081" max="14081" width="24.42578125" style="1" customWidth="1"/>
    <col min="14082" max="14082" width="16.42578125" style="1" customWidth="1"/>
    <col min="14083" max="14083" width="15.42578125" style="1" customWidth="1"/>
    <col min="14084" max="14084" width="13.28515625" style="1" customWidth="1"/>
    <col min="14085" max="14085" width="22.85546875" style="1" customWidth="1"/>
    <col min="14086" max="14086" width="14.140625" style="1" customWidth="1"/>
    <col min="14087" max="14087" width="11.42578125" style="1"/>
    <col min="14088" max="14088" width="17.42578125" style="1" customWidth="1"/>
    <col min="14089" max="14336" width="11.42578125" style="1"/>
    <col min="14337" max="14337" width="24.42578125" style="1" customWidth="1"/>
    <col min="14338" max="14338" width="16.42578125" style="1" customWidth="1"/>
    <col min="14339" max="14339" width="15.42578125" style="1" customWidth="1"/>
    <col min="14340" max="14340" width="13.28515625" style="1" customWidth="1"/>
    <col min="14341" max="14341" width="22.85546875" style="1" customWidth="1"/>
    <col min="14342" max="14342" width="14.140625" style="1" customWidth="1"/>
    <col min="14343" max="14343" width="11.42578125" style="1"/>
    <col min="14344" max="14344" width="17.42578125" style="1" customWidth="1"/>
    <col min="14345" max="14592" width="11.42578125" style="1"/>
    <col min="14593" max="14593" width="24.42578125" style="1" customWidth="1"/>
    <col min="14594" max="14594" width="16.42578125" style="1" customWidth="1"/>
    <col min="14595" max="14595" width="15.42578125" style="1" customWidth="1"/>
    <col min="14596" max="14596" width="13.28515625" style="1" customWidth="1"/>
    <col min="14597" max="14597" width="22.85546875" style="1" customWidth="1"/>
    <col min="14598" max="14598" width="14.140625" style="1" customWidth="1"/>
    <col min="14599" max="14599" width="11.42578125" style="1"/>
    <col min="14600" max="14600" width="17.42578125" style="1" customWidth="1"/>
    <col min="14601" max="14848" width="11.42578125" style="1"/>
    <col min="14849" max="14849" width="24.42578125" style="1" customWidth="1"/>
    <col min="14850" max="14850" width="16.42578125" style="1" customWidth="1"/>
    <col min="14851" max="14851" width="15.42578125" style="1" customWidth="1"/>
    <col min="14852" max="14852" width="13.28515625" style="1" customWidth="1"/>
    <col min="14853" max="14853" width="22.85546875" style="1" customWidth="1"/>
    <col min="14854" max="14854" width="14.140625" style="1" customWidth="1"/>
    <col min="14855" max="14855" width="11.42578125" style="1"/>
    <col min="14856" max="14856" width="17.42578125" style="1" customWidth="1"/>
    <col min="14857" max="15104" width="11.42578125" style="1"/>
    <col min="15105" max="15105" width="24.42578125" style="1" customWidth="1"/>
    <col min="15106" max="15106" width="16.42578125" style="1" customWidth="1"/>
    <col min="15107" max="15107" width="15.42578125" style="1" customWidth="1"/>
    <col min="15108" max="15108" width="13.28515625" style="1" customWidth="1"/>
    <col min="15109" max="15109" width="22.85546875" style="1" customWidth="1"/>
    <col min="15110" max="15110" width="14.140625" style="1" customWidth="1"/>
    <col min="15111" max="15111" width="11.42578125" style="1"/>
    <col min="15112" max="15112" width="17.42578125" style="1" customWidth="1"/>
    <col min="15113" max="15360" width="11.42578125" style="1"/>
    <col min="15361" max="15361" width="24.42578125" style="1" customWidth="1"/>
    <col min="15362" max="15362" width="16.42578125" style="1" customWidth="1"/>
    <col min="15363" max="15363" width="15.42578125" style="1" customWidth="1"/>
    <col min="15364" max="15364" width="13.28515625" style="1" customWidth="1"/>
    <col min="15365" max="15365" width="22.85546875" style="1" customWidth="1"/>
    <col min="15366" max="15366" width="14.140625" style="1" customWidth="1"/>
    <col min="15367" max="15367" width="11.42578125" style="1"/>
    <col min="15368" max="15368" width="17.42578125" style="1" customWidth="1"/>
    <col min="15369" max="15616" width="11.42578125" style="1"/>
    <col min="15617" max="15617" width="24.42578125" style="1" customWidth="1"/>
    <col min="15618" max="15618" width="16.42578125" style="1" customWidth="1"/>
    <col min="15619" max="15619" width="15.42578125" style="1" customWidth="1"/>
    <col min="15620" max="15620" width="13.28515625" style="1" customWidth="1"/>
    <col min="15621" max="15621" width="22.85546875" style="1" customWidth="1"/>
    <col min="15622" max="15622" width="14.140625" style="1" customWidth="1"/>
    <col min="15623" max="15623" width="11.42578125" style="1"/>
    <col min="15624" max="15624" width="17.42578125" style="1" customWidth="1"/>
    <col min="15625" max="15872" width="11.42578125" style="1"/>
    <col min="15873" max="15873" width="24.42578125" style="1" customWidth="1"/>
    <col min="15874" max="15874" width="16.42578125" style="1" customWidth="1"/>
    <col min="15875" max="15875" width="15.42578125" style="1" customWidth="1"/>
    <col min="15876" max="15876" width="13.28515625" style="1" customWidth="1"/>
    <col min="15877" max="15877" width="22.85546875" style="1" customWidth="1"/>
    <col min="15878" max="15878" width="14.140625" style="1" customWidth="1"/>
    <col min="15879" max="15879" width="11.42578125" style="1"/>
    <col min="15880" max="15880" width="17.42578125" style="1" customWidth="1"/>
    <col min="15881" max="16128" width="11.42578125" style="1"/>
    <col min="16129" max="16129" width="24.42578125" style="1" customWidth="1"/>
    <col min="16130" max="16130" width="16.42578125" style="1" customWidth="1"/>
    <col min="16131" max="16131" width="15.42578125" style="1" customWidth="1"/>
    <col min="16132" max="16132" width="13.28515625" style="1" customWidth="1"/>
    <col min="16133" max="16133" width="22.85546875" style="1" customWidth="1"/>
    <col min="16134" max="16134" width="14.140625" style="1" customWidth="1"/>
    <col min="16135" max="16135" width="11.42578125" style="1"/>
    <col min="16136" max="16136" width="17.42578125" style="1" customWidth="1"/>
    <col min="16137" max="16384" width="11.42578125" style="1"/>
  </cols>
  <sheetData>
    <row r="2" spans="1:11" ht="18" customHeight="1" thickBot="1" x14ac:dyDescent="0.25">
      <c r="A2" s="89"/>
      <c r="B2" s="89"/>
      <c r="C2" s="89"/>
      <c r="D2" s="89"/>
      <c r="E2" s="89"/>
      <c r="F2" s="89"/>
      <c r="G2" s="89"/>
      <c r="H2" s="89"/>
      <c r="I2" s="89"/>
      <c r="J2" s="89"/>
    </row>
    <row r="3" spans="1:11" ht="39" customHeight="1" thickBot="1" x14ac:dyDescent="0.25">
      <c r="A3" s="89"/>
      <c r="B3" s="179" t="s">
        <v>78</v>
      </c>
      <c r="C3" s="180"/>
      <c r="D3" s="180"/>
      <c r="E3" s="180"/>
      <c r="F3" s="180"/>
      <c r="G3" s="180"/>
      <c r="H3" s="180"/>
      <c r="I3" s="181"/>
      <c r="J3" s="89"/>
    </row>
    <row r="4" spans="1:11" ht="37.5" customHeight="1" thickBot="1" x14ac:dyDescent="0.25">
      <c r="A4" s="89"/>
      <c r="B4" s="182" t="s">
        <v>74</v>
      </c>
      <c r="C4" s="183"/>
      <c r="D4" s="183"/>
      <c r="E4" s="184"/>
      <c r="F4" s="68"/>
      <c r="G4" s="185" t="s">
        <v>75</v>
      </c>
      <c r="H4" s="186"/>
      <c r="I4" s="187"/>
      <c r="J4" s="110"/>
    </row>
    <row r="5" spans="1:11" ht="24" customHeight="1" x14ac:dyDescent="0.2">
      <c r="A5" s="89"/>
      <c r="B5" s="121"/>
      <c r="C5" s="124" t="s">
        <v>13</v>
      </c>
      <c r="D5" s="125" t="s">
        <v>14</v>
      </c>
      <c r="E5" s="173" t="s">
        <v>76</v>
      </c>
      <c r="F5" s="112"/>
      <c r="G5" s="124" t="s">
        <v>13</v>
      </c>
      <c r="H5" s="125" t="s">
        <v>14</v>
      </c>
      <c r="I5" s="173" t="s">
        <v>77</v>
      </c>
      <c r="J5" s="96"/>
      <c r="K5" s="18"/>
    </row>
    <row r="6" spans="1:11" ht="34.5" customHeight="1" x14ac:dyDescent="0.25">
      <c r="A6" s="89"/>
      <c r="B6" s="122" t="s">
        <v>10</v>
      </c>
      <c r="C6" s="126" t="s">
        <v>6</v>
      </c>
      <c r="D6" s="119" t="s">
        <v>6</v>
      </c>
      <c r="E6" s="174"/>
      <c r="F6" s="116"/>
      <c r="G6" s="126" t="s">
        <v>52</v>
      </c>
      <c r="H6" s="119" t="s">
        <v>52</v>
      </c>
      <c r="I6" s="174"/>
      <c r="J6" s="110"/>
    </row>
    <row r="7" spans="1:11" ht="18" thickBot="1" x14ac:dyDescent="0.25">
      <c r="A7" s="89"/>
      <c r="B7" s="123" t="s">
        <v>47</v>
      </c>
      <c r="C7" s="127" t="s">
        <v>1</v>
      </c>
      <c r="D7" s="120" t="s">
        <v>1</v>
      </c>
      <c r="E7" s="175"/>
      <c r="F7" s="116"/>
      <c r="G7" s="127" t="s">
        <v>1</v>
      </c>
      <c r="H7" s="120" t="s">
        <v>1</v>
      </c>
      <c r="I7" s="175"/>
      <c r="J7" s="89"/>
    </row>
    <row r="8" spans="1:11" s="32" customFormat="1" ht="5.0999999999999996" customHeight="1" x14ac:dyDescent="0.2">
      <c r="A8" s="59"/>
      <c r="B8" s="31"/>
      <c r="C8" s="96"/>
      <c r="D8" s="96"/>
      <c r="E8" s="96"/>
      <c r="F8" s="59"/>
      <c r="G8" s="96"/>
      <c r="H8" s="59"/>
      <c r="I8" s="59"/>
      <c r="J8" s="59"/>
    </row>
    <row r="9" spans="1:11" s="32" customFormat="1" ht="24.95" customHeight="1" thickBot="1" x14ac:dyDescent="0.3">
      <c r="A9" s="59"/>
      <c r="B9" s="111" t="s">
        <v>80</v>
      </c>
      <c r="C9" s="112"/>
      <c r="D9" s="112"/>
      <c r="E9" s="112"/>
      <c r="F9" s="113"/>
      <c r="G9" s="112"/>
      <c r="H9" s="113"/>
      <c r="I9" s="113"/>
      <c r="J9" s="59"/>
    </row>
    <row r="10" spans="1:11" ht="33" customHeight="1" thickBot="1" x14ac:dyDescent="0.25">
      <c r="A10" s="89"/>
      <c r="B10" s="128" t="s">
        <v>67</v>
      </c>
      <c r="C10" s="129">
        <v>22.568250758341758</v>
      </c>
      <c r="D10" s="130">
        <v>12.955847657566565</v>
      </c>
      <c r="E10" s="131">
        <v>9.6124031007751931</v>
      </c>
      <c r="F10" s="116"/>
      <c r="G10" s="129">
        <v>13.4</v>
      </c>
      <c r="H10" s="132">
        <v>6.7</v>
      </c>
      <c r="I10" s="131">
        <v>6.7</v>
      </c>
      <c r="J10" s="89"/>
    </row>
    <row r="11" spans="1:11" ht="5.0999999999999996" customHeight="1" x14ac:dyDescent="0.2">
      <c r="A11" s="89"/>
      <c r="B11" s="118"/>
      <c r="C11" s="114"/>
      <c r="D11" s="114"/>
      <c r="E11" s="114"/>
      <c r="F11" s="116"/>
      <c r="G11" s="114"/>
      <c r="H11" s="117"/>
      <c r="I11" s="114"/>
      <c r="J11" s="89"/>
    </row>
    <row r="12" spans="1:11" s="32" customFormat="1" ht="24.95" customHeight="1" thickBot="1" x14ac:dyDescent="0.3">
      <c r="A12" s="59"/>
      <c r="B12" s="111" t="s">
        <v>95</v>
      </c>
      <c r="C12" s="112"/>
      <c r="D12" s="112"/>
      <c r="E12" s="112"/>
      <c r="F12" s="113"/>
      <c r="G12" s="112"/>
      <c r="H12" s="113"/>
      <c r="I12" s="113"/>
      <c r="J12" s="59"/>
    </row>
    <row r="13" spans="1:11" ht="33" customHeight="1" thickBot="1" x14ac:dyDescent="0.25">
      <c r="A13" s="89"/>
      <c r="B13" s="128" t="s">
        <v>96</v>
      </c>
      <c r="C13" s="129">
        <v>31.378796997244308</v>
      </c>
      <c r="D13" s="130">
        <v>21.625542428177759</v>
      </c>
      <c r="E13" s="131">
        <v>9.7532545690665486</v>
      </c>
      <c r="F13" s="116"/>
      <c r="G13" s="129">
        <v>22.9</v>
      </c>
      <c r="H13" s="132">
        <v>11.3</v>
      </c>
      <c r="I13" s="131">
        <v>11.599999999999998</v>
      </c>
      <c r="J13" s="89"/>
    </row>
    <row r="14" spans="1:11" ht="5.0999999999999996" customHeight="1" x14ac:dyDescent="0.2">
      <c r="A14" s="89"/>
      <c r="B14" s="111"/>
      <c r="C14" s="115"/>
      <c r="D14" s="115"/>
      <c r="E14" s="115"/>
      <c r="F14" s="117"/>
      <c r="G14" s="115"/>
      <c r="H14" s="117"/>
      <c r="I14" s="117"/>
      <c r="J14" s="89"/>
    </row>
    <row r="15" spans="1:11" ht="24.95" customHeight="1" thickBot="1" x14ac:dyDescent="0.25">
      <c r="A15" s="89"/>
      <c r="B15" s="111" t="s">
        <v>81</v>
      </c>
      <c r="C15" s="115"/>
      <c r="D15" s="115"/>
      <c r="E15" s="115"/>
      <c r="F15" s="117"/>
      <c r="G15" s="115"/>
      <c r="H15" s="117"/>
      <c r="I15" s="117"/>
      <c r="J15" s="89"/>
    </row>
    <row r="16" spans="1:11" ht="33" customHeight="1" thickBot="1" x14ac:dyDescent="0.25">
      <c r="A16" s="89"/>
      <c r="B16" s="128" t="s">
        <v>68</v>
      </c>
      <c r="C16" s="129">
        <v>28.29912460420935</v>
      </c>
      <c r="D16" s="130">
        <v>25.601415533618923</v>
      </c>
      <c r="E16" s="131">
        <v>2.6977090705904274</v>
      </c>
      <c r="F16" s="116"/>
      <c r="G16" s="129">
        <v>13.9</v>
      </c>
      <c r="H16" s="132">
        <v>13.1</v>
      </c>
      <c r="I16" s="131">
        <v>0.80000000000000071</v>
      </c>
      <c r="J16" s="89"/>
    </row>
    <row r="17" spans="1:15" ht="5.0999999999999996" customHeight="1" x14ac:dyDescent="0.2">
      <c r="A17" s="89"/>
      <c r="B17" s="118"/>
      <c r="C17" s="114"/>
      <c r="D17" s="114"/>
      <c r="E17" s="114"/>
      <c r="F17" s="116"/>
      <c r="G17" s="114"/>
      <c r="H17" s="117"/>
      <c r="I17" s="114"/>
      <c r="J17" s="89"/>
    </row>
    <row r="18" spans="1:15" ht="24.95" customHeight="1" thickBot="1" x14ac:dyDescent="0.25">
      <c r="A18" s="89"/>
      <c r="B18" s="111" t="s">
        <v>82</v>
      </c>
      <c r="C18" s="115"/>
      <c r="D18" s="115"/>
      <c r="E18" s="115"/>
      <c r="F18" s="117"/>
      <c r="G18" s="115"/>
      <c r="H18" s="117"/>
      <c r="I18" s="117"/>
      <c r="J18" s="89"/>
    </row>
    <row r="19" spans="1:15" ht="33" customHeight="1" thickBot="1" x14ac:dyDescent="0.25">
      <c r="A19" s="89"/>
      <c r="B19" s="128" t="s">
        <v>69</v>
      </c>
      <c r="C19" s="129">
        <v>31.234616911472806</v>
      </c>
      <c r="D19" s="130">
        <v>22.375942834458119</v>
      </c>
      <c r="E19" s="131">
        <v>8.8586740770146868</v>
      </c>
      <c r="F19" s="116"/>
      <c r="G19" s="129">
        <v>21.6</v>
      </c>
      <c r="H19" s="132">
        <v>12.8</v>
      </c>
      <c r="I19" s="131">
        <v>8.8000000000000007</v>
      </c>
      <c r="J19" s="89"/>
    </row>
    <row r="20" spans="1:15" ht="5.0999999999999996" customHeight="1" x14ac:dyDescent="0.2">
      <c r="A20" s="89"/>
      <c r="B20" s="103"/>
      <c r="C20" s="104"/>
      <c r="D20" s="104"/>
      <c r="E20" s="104"/>
      <c r="F20" s="89"/>
      <c r="G20" s="105"/>
      <c r="H20" s="89"/>
      <c r="I20" s="89"/>
      <c r="J20" s="89"/>
      <c r="L20" s="32"/>
      <c r="M20" s="32"/>
      <c r="N20" s="32"/>
      <c r="O20" s="32"/>
    </row>
    <row r="21" spans="1:15" ht="30" customHeight="1" x14ac:dyDescent="0.2">
      <c r="A21" s="89"/>
      <c r="B21" s="172" t="s">
        <v>79</v>
      </c>
      <c r="C21" s="172"/>
      <c r="D21" s="172"/>
      <c r="E21" s="172"/>
      <c r="F21" s="172"/>
      <c r="G21" s="172"/>
      <c r="H21" s="172"/>
      <c r="I21" s="172"/>
      <c r="J21" s="89"/>
    </row>
    <row r="22" spans="1:15" x14ac:dyDescent="0.2">
      <c r="A22" s="89"/>
      <c r="B22" s="89"/>
      <c r="C22" s="89"/>
      <c r="D22" s="89"/>
      <c r="E22" s="89"/>
      <c r="F22" s="89"/>
      <c r="G22" s="89"/>
      <c r="H22" s="89"/>
      <c r="I22" s="89"/>
      <c r="J22" s="89"/>
      <c r="L22" s="32"/>
      <c r="M22" s="32"/>
      <c r="N22" s="32"/>
      <c r="O22" s="32"/>
    </row>
    <row r="23" spans="1:15" x14ac:dyDescent="0.2">
      <c r="A23" s="89"/>
      <c r="B23" s="89"/>
      <c r="C23" s="89"/>
      <c r="D23" s="89"/>
      <c r="E23" s="89"/>
      <c r="F23" s="89"/>
      <c r="G23" s="89"/>
      <c r="H23" s="89"/>
      <c r="I23" s="89"/>
      <c r="J23" s="89"/>
    </row>
  </sheetData>
  <mergeCells count="6">
    <mergeCell ref="B21:I21"/>
    <mergeCell ref="B3:I3"/>
    <mergeCell ref="B4:E4"/>
    <mergeCell ref="G4:I4"/>
    <mergeCell ref="E5:E7"/>
    <mergeCell ref="I5:I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2"/>
  <sheetViews>
    <sheetView topLeftCell="A10" workbookViewId="0">
      <selection activeCell="A13" sqref="A13"/>
    </sheetView>
  </sheetViews>
  <sheetFormatPr baseColWidth="10" defaultRowHeight="15" x14ac:dyDescent="0.25"/>
  <cols>
    <col min="1" max="1" width="19.7109375" customWidth="1"/>
    <col min="2" max="2" width="15.5703125" customWidth="1"/>
    <col min="3" max="3" width="12.7109375" customWidth="1"/>
    <col min="4" max="4" width="14.140625" customWidth="1"/>
    <col min="5" max="5" width="16.5703125" customWidth="1"/>
    <col min="6" max="6" width="14.140625" customWidth="1"/>
    <col min="7" max="7" width="12.7109375" customWidth="1"/>
    <col min="8" max="8" width="14.7109375" customWidth="1"/>
    <col min="9" max="10" width="12.7109375" customWidth="1"/>
    <col min="11" max="11" width="15.28515625" customWidth="1"/>
  </cols>
  <sheetData>
    <row r="2" spans="1:13" s="54" customFormat="1" ht="15.75" thickBot="1" x14ac:dyDescent="0.3">
      <c r="B2" s="43" t="s">
        <v>83</v>
      </c>
      <c r="C2" s="43"/>
      <c r="E2" s="43" t="s">
        <v>88</v>
      </c>
      <c r="F2" s="43"/>
      <c r="H2" s="43" t="s">
        <v>84</v>
      </c>
      <c r="I2" s="43"/>
      <c r="K2" s="43" t="s">
        <v>38</v>
      </c>
      <c r="L2" s="43"/>
    </row>
    <row r="3" spans="1:13" ht="26.25" thickBot="1" x14ac:dyDescent="0.3">
      <c r="B3" s="1"/>
      <c r="C3" s="63" t="s">
        <v>43</v>
      </c>
      <c r="D3" s="63" t="s">
        <v>44</v>
      </c>
      <c r="E3" s="1"/>
      <c r="F3" s="63" t="s">
        <v>43</v>
      </c>
      <c r="G3" s="63" t="s">
        <v>44</v>
      </c>
      <c r="H3" s="1"/>
      <c r="I3" s="63" t="s">
        <v>43</v>
      </c>
      <c r="J3" s="63" t="s">
        <v>44</v>
      </c>
      <c r="K3" s="1"/>
      <c r="L3" s="63" t="s">
        <v>43</v>
      </c>
      <c r="M3" s="63" t="s">
        <v>44</v>
      </c>
    </row>
    <row r="4" spans="1:13" x14ac:dyDescent="0.25">
      <c r="B4" s="4" t="s">
        <v>9</v>
      </c>
      <c r="C4" s="5">
        <v>8901</v>
      </c>
      <c r="D4" s="5">
        <v>9108</v>
      </c>
      <c r="E4" s="4" t="s">
        <v>9</v>
      </c>
      <c r="F4" s="5">
        <v>31571</v>
      </c>
      <c r="G4" s="5">
        <v>31571</v>
      </c>
      <c r="H4" s="4" t="s">
        <v>9</v>
      </c>
      <c r="I4" s="5">
        <v>53690</v>
      </c>
      <c r="J4" s="5">
        <v>31205</v>
      </c>
      <c r="K4" s="4" t="s">
        <v>9</v>
      </c>
      <c r="L4" s="5">
        <v>30228</v>
      </c>
      <c r="M4" s="5">
        <v>30096</v>
      </c>
    </row>
    <row r="5" spans="1:13" ht="25.5" x14ac:dyDescent="0.25">
      <c r="B5" s="92" t="s">
        <v>22</v>
      </c>
      <c r="C5" s="94">
        <v>1922</v>
      </c>
      <c r="D5" s="94">
        <v>3668</v>
      </c>
      <c r="E5" s="92" t="s">
        <v>89</v>
      </c>
      <c r="F5" s="94">
        <v>16511</v>
      </c>
      <c r="G5" s="94">
        <v>21826</v>
      </c>
      <c r="H5" s="92" t="s">
        <v>37</v>
      </c>
      <c r="I5" s="94">
        <v>25323</v>
      </c>
      <c r="J5" s="94">
        <v>19382</v>
      </c>
      <c r="K5" s="95" t="s">
        <v>24</v>
      </c>
      <c r="L5" s="94">
        <v>15736</v>
      </c>
      <c r="M5" s="94">
        <v>21573</v>
      </c>
    </row>
    <row r="6" spans="1:13" x14ac:dyDescent="0.25">
      <c r="B6" s="92" t="s">
        <v>21</v>
      </c>
      <c r="C6" s="5">
        <v>3348</v>
      </c>
      <c r="D6" s="5">
        <v>4441</v>
      </c>
      <c r="E6" s="93" t="s">
        <v>21</v>
      </c>
      <c r="F6" s="5">
        <v>11379</v>
      </c>
      <c r="G6" s="5">
        <v>17070</v>
      </c>
      <c r="H6" s="93" t="s">
        <v>21</v>
      </c>
      <c r="I6" s="5">
        <v>22909</v>
      </c>
      <c r="J6" s="5">
        <v>17707</v>
      </c>
      <c r="K6" s="93" t="s">
        <v>21</v>
      </c>
      <c r="L6" s="5">
        <v>11273</v>
      </c>
      <c r="M6" s="5">
        <v>18548</v>
      </c>
    </row>
    <row r="7" spans="1:13" ht="15.75" thickBot="1" x14ac:dyDescent="0.3"/>
    <row r="8" spans="1:13" x14ac:dyDescent="0.25">
      <c r="B8" s="1"/>
      <c r="C8" s="64" t="s">
        <v>45</v>
      </c>
      <c r="D8" s="64" t="s">
        <v>46</v>
      </c>
      <c r="E8" s="1"/>
      <c r="F8" s="64" t="s">
        <v>45</v>
      </c>
      <c r="G8" s="64" t="s">
        <v>46</v>
      </c>
      <c r="H8" s="1"/>
      <c r="I8" s="64" t="s">
        <v>45</v>
      </c>
      <c r="J8" s="64" t="s">
        <v>46</v>
      </c>
      <c r="K8" s="1"/>
      <c r="L8" s="64" t="s">
        <v>45</v>
      </c>
      <c r="M8" s="64" t="s">
        <v>46</v>
      </c>
    </row>
    <row r="9" spans="1:13" ht="15.75" thickBot="1" x14ac:dyDescent="0.3">
      <c r="B9" s="1"/>
      <c r="C9" s="65" t="s">
        <v>1</v>
      </c>
      <c r="D9" s="66" t="s">
        <v>1</v>
      </c>
      <c r="E9" s="1"/>
      <c r="F9" s="65" t="s">
        <v>1</v>
      </c>
      <c r="G9" s="66" t="s">
        <v>1</v>
      </c>
      <c r="H9" s="1"/>
      <c r="I9" s="65" t="s">
        <v>1</v>
      </c>
      <c r="J9" s="66" t="s">
        <v>1</v>
      </c>
      <c r="K9" s="1"/>
      <c r="L9" s="65" t="s">
        <v>1</v>
      </c>
      <c r="M9" s="66" t="s">
        <v>1</v>
      </c>
    </row>
    <row r="10" spans="1:13" s="73" customFormat="1" ht="20.25" customHeight="1" x14ac:dyDescent="0.25">
      <c r="B10" s="74" t="s">
        <v>9</v>
      </c>
      <c r="C10" s="75">
        <v>60</v>
      </c>
      <c r="D10" s="75">
        <v>60</v>
      </c>
      <c r="E10" s="76" t="s">
        <v>9</v>
      </c>
      <c r="F10" s="75">
        <v>60</v>
      </c>
      <c r="G10" s="75">
        <v>60</v>
      </c>
      <c r="H10" s="76" t="s">
        <v>9</v>
      </c>
      <c r="I10" s="75">
        <v>60</v>
      </c>
      <c r="J10" s="75">
        <v>60</v>
      </c>
      <c r="K10" s="76" t="s">
        <v>9</v>
      </c>
      <c r="L10" s="75">
        <v>60</v>
      </c>
      <c r="M10" s="75">
        <v>60</v>
      </c>
    </row>
    <row r="11" spans="1:13" ht="25.5" x14ac:dyDescent="0.25">
      <c r="B11" s="70" t="s">
        <v>22</v>
      </c>
      <c r="C11" s="71">
        <v>12.955847657566565</v>
      </c>
      <c r="D11" s="71">
        <v>24.163372859025031</v>
      </c>
      <c r="E11" s="70" t="s">
        <v>89</v>
      </c>
      <c r="F11" s="71">
        <v>31.378796997244308</v>
      </c>
      <c r="G11" s="71">
        <v>41.479839092838361</v>
      </c>
      <c r="H11" s="70" t="s">
        <v>37</v>
      </c>
      <c r="I11" s="71">
        <v>24.918239310640228</v>
      </c>
      <c r="J11" s="71">
        <v>37.267104630668165</v>
      </c>
      <c r="K11" s="72" t="s">
        <v>24</v>
      </c>
      <c r="L11" s="71">
        <v>31.234616911472806</v>
      </c>
      <c r="M11" s="71">
        <v>43.008373205741627</v>
      </c>
    </row>
    <row r="12" spans="1:13" ht="24.75" customHeight="1" x14ac:dyDescent="0.25">
      <c r="B12" s="70" t="s">
        <v>21</v>
      </c>
      <c r="C12" s="71">
        <v>22.568250758341758</v>
      </c>
      <c r="D12" s="71">
        <v>29.255599472990777</v>
      </c>
      <c r="E12" s="70" t="s">
        <v>21</v>
      </c>
      <c r="F12" s="71">
        <v>21.625542428177759</v>
      </c>
      <c r="G12" s="71">
        <v>32.44116435969719</v>
      </c>
      <c r="H12" s="70" t="s">
        <v>21</v>
      </c>
      <c r="I12" s="71">
        <v>21.998034719947594</v>
      </c>
      <c r="J12" s="71">
        <v>34.046466912353786</v>
      </c>
      <c r="K12" s="72" t="s">
        <v>21</v>
      </c>
      <c r="L12" s="71">
        <v>22.375942834458119</v>
      </c>
      <c r="M12" s="71">
        <v>36.977671451355661</v>
      </c>
    </row>
    <row r="13" spans="1:13" x14ac:dyDescent="0.25">
      <c r="F13" s="55"/>
    </row>
    <row r="14" spans="1:13" ht="15.75" customHeight="1" x14ac:dyDescent="0.25">
      <c r="A14" s="188" t="s">
        <v>98</v>
      </c>
      <c r="B14" s="189"/>
      <c r="C14" s="189"/>
      <c r="D14" s="189"/>
      <c r="E14" s="189"/>
      <c r="F14" s="189"/>
      <c r="G14" s="189"/>
      <c r="H14" s="189"/>
      <c r="I14" s="189"/>
      <c r="J14" s="189"/>
      <c r="K14" s="189"/>
      <c r="L14" s="189"/>
      <c r="M14" s="190"/>
    </row>
    <row r="15" spans="1:13" ht="15.75" customHeight="1" x14ac:dyDescent="0.25">
      <c r="A15" s="153"/>
      <c r="B15" s="68"/>
      <c r="C15" s="194" t="str">
        <f>B2</f>
        <v>20131009-ECA CONK1</v>
      </c>
      <c r="D15" s="195"/>
      <c r="E15" s="78"/>
      <c r="F15" s="194" t="str">
        <f>E2</f>
        <v>20160716-ECA JASP1</v>
      </c>
      <c r="G15" s="195"/>
      <c r="I15" s="194" t="str">
        <f>H2</f>
        <v>20170311-ECA ESPA4</v>
      </c>
      <c r="J15" s="195"/>
      <c r="K15" s="78"/>
      <c r="L15" s="194" t="str">
        <f>K2</f>
        <v>20181220-ECA PROD</v>
      </c>
      <c r="M15" s="195"/>
    </row>
    <row r="16" spans="1:13" ht="25.5" x14ac:dyDescent="0.25">
      <c r="A16" s="28"/>
      <c r="B16" s="78"/>
      <c r="C16" s="56" t="str">
        <f>B11</f>
        <v>Observación</v>
      </c>
      <c r="D16" s="57" t="str">
        <f>B12</f>
        <v>Gemcitabina</v>
      </c>
      <c r="E16" s="78"/>
      <c r="F16" s="56" t="str">
        <f>E11</f>
        <v>S-1</v>
      </c>
      <c r="G16" s="57" t="str">
        <f>E12</f>
        <v>Gemcitabina</v>
      </c>
      <c r="I16" s="56" t="str">
        <f>H11</f>
        <v>Gemcitabina + Capecitabina</v>
      </c>
      <c r="J16" s="57" t="str">
        <f>H12</f>
        <v>Gemcitabina</v>
      </c>
      <c r="K16" s="78"/>
      <c r="L16" s="56" t="str">
        <f>K11</f>
        <v>FOLFIRINOX Mod</v>
      </c>
      <c r="M16" s="57" t="str">
        <f>K12</f>
        <v>Gemcitabina</v>
      </c>
    </row>
    <row r="17" spans="1:13" x14ac:dyDescent="0.25">
      <c r="A17" s="29" t="s">
        <v>10</v>
      </c>
      <c r="B17" s="78"/>
      <c r="C17" s="56" t="s">
        <v>39</v>
      </c>
      <c r="D17" s="57" t="s">
        <v>39</v>
      </c>
      <c r="E17" s="78"/>
      <c r="F17" s="56" t="s">
        <v>39</v>
      </c>
      <c r="G17" s="57" t="s">
        <v>39</v>
      </c>
      <c r="I17" s="56" t="s">
        <v>39</v>
      </c>
      <c r="J17" s="57" t="s">
        <v>39</v>
      </c>
      <c r="K17" s="78"/>
      <c r="L17" s="56" t="s">
        <v>39</v>
      </c>
      <c r="M17" s="57" t="s">
        <v>39</v>
      </c>
    </row>
    <row r="18" spans="1:13" x14ac:dyDescent="0.25">
      <c r="A18" s="30" t="s">
        <v>47</v>
      </c>
      <c r="B18" s="78"/>
      <c r="C18" s="67" t="str">
        <f>C9</f>
        <v>meses</v>
      </c>
      <c r="D18" s="69" t="str">
        <f>D9</f>
        <v>meses</v>
      </c>
      <c r="E18" s="78"/>
      <c r="F18" s="67" t="str">
        <f>F9</f>
        <v>meses</v>
      </c>
      <c r="G18" s="69" t="str">
        <f>G9</f>
        <v>meses</v>
      </c>
      <c r="I18" s="67" t="str">
        <f>I9</f>
        <v>meses</v>
      </c>
      <c r="J18" s="69" t="str">
        <f>J9</f>
        <v>meses</v>
      </c>
      <c r="K18" s="78"/>
      <c r="L18" s="67" t="str">
        <f>L9</f>
        <v>meses</v>
      </c>
      <c r="M18" s="69" t="str">
        <f>M9</f>
        <v>meses</v>
      </c>
    </row>
    <row r="19" spans="1:13" ht="6" customHeight="1" x14ac:dyDescent="0.25">
      <c r="A19" s="31"/>
      <c r="B19" s="78"/>
      <c r="C19" s="58"/>
      <c r="D19" s="58"/>
      <c r="E19" s="78"/>
      <c r="F19" s="58"/>
      <c r="G19" s="58"/>
      <c r="I19" s="58"/>
      <c r="J19" s="58"/>
      <c r="K19" s="78"/>
      <c r="L19" s="58"/>
      <c r="M19" s="58"/>
    </row>
    <row r="20" spans="1:13" x14ac:dyDescent="0.25">
      <c r="A20" s="79" t="s">
        <v>40</v>
      </c>
      <c r="B20" s="80"/>
      <c r="C20" s="60">
        <f>C11</f>
        <v>12.955847657566565</v>
      </c>
      <c r="D20" s="60">
        <f>C12</f>
        <v>22.568250758341758</v>
      </c>
      <c r="E20" s="78"/>
      <c r="F20" s="60">
        <f>F11</f>
        <v>31.378796997244308</v>
      </c>
      <c r="G20" s="60">
        <f>F12</f>
        <v>21.625542428177759</v>
      </c>
      <c r="I20" s="60">
        <f>I11</f>
        <v>24.918239310640228</v>
      </c>
      <c r="J20" s="60">
        <f>I12</f>
        <v>21.998034719947594</v>
      </c>
      <c r="K20" s="78"/>
      <c r="L20" s="60">
        <f>L11</f>
        <v>31.234616911472806</v>
      </c>
      <c r="M20" s="60">
        <f>L12</f>
        <v>22.375942834458119</v>
      </c>
    </row>
    <row r="21" spans="1:13" x14ac:dyDescent="0.25">
      <c r="A21" s="83" t="s">
        <v>41</v>
      </c>
      <c r="B21" s="77"/>
      <c r="C21" s="61">
        <f>D11-C11</f>
        <v>11.207525201458466</v>
      </c>
      <c r="D21" s="61">
        <f>D12-C12</f>
        <v>6.6873487146490191</v>
      </c>
      <c r="E21" s="78"/>
      <c r="F21" s="61">
        <f>G11-F11</f>
        <v>10.101042095594053</v>
      </c>
      <c r="G21" s="61">
        <f>G12-F12</f>
        <v>10.815621931519431</v>
      </c>
      <c r="I21" s="61">
        <f>J11-I11</f>
        <v>12.348865320027937</v>
      </c>
      <c r="J21" s="61">
        <f>J12-I12</f>
        <v>12.048432192406192</v>
      </c>
      <c r="K21" s="78"/>
      <c r="L21" s="61">
        <f>M11-L11</f>
        <v>11.773756294268821</v>
      </c>
      <c r="M21" s="61">
        <f>M12-L12</f>
        <v>14.601728616897542</v>
      </c>
    </row>
    <row r="22" spans="1:13" x14ac:dyDescent="0.25">
      <c r="A22" s="81" t="s">
        <v>42</v>
      </c>
      <c r="B22" s="82"/>
      <c r="C22" s="62">
        <f>D10-D11</f>
        <v>35.836627140974969</v>
      </c>
      <c r="D22" s="62">
        <f>D10-D12</f>
        <v>30.744400527009223</v>
      </c>
      <c r="E22" s="78"/>
      <c r="F22" s="62">
        <f>G10-G11</f>
        <v>18.520160907161639</v>
      </c>
      <c r="G22" s="62">
        <f>G10-G12</f>
        <v>27.55883564030281</v>
      </c>
      <c r="I22" s="62">
        <f>J10-J11</f>
        <v>22.732895369331835</v>
      </c>
      <c r="J22" s="62">
        <f>J10-J12</f>
        <v>25.953533087646214</v>
      </c>
      <c r="K22" s="78"/>
      <c r="L22" s="62">
        <f>M10-M11</f>
        <v>16.991626794258373</v>
      </c>
      <c r="M22" s="62">
        <f>M10-M12</f>
        <v>23.022328548644339</v>
      </c>
    </row>
    <row r="23" spans="1:13" x14ac:dyDescent="0.25">
      <c r="A23" s="78"/>
      <c r="B23" s="78"/>
      <c r="C23" s="78"/>
      <c r="D23" s="78"/>
      <c r="E23" s="78"/>
      <c r="F23" s="91"/>
      <c r="G23" s="91"/>
      <c r="H23" s="91"/>
      <c r="I23" s="91"/>
      <c r="J23" s="91"/>
    </row>
    <row r="24" spans="1:13" ht="35.25" customHeight="1" x14ac:dyDescent="0.25">
      <c r="A24" s="191" t="s">
        <v>99</v>
      </c>
      <c r="B24" s="192"/>
      <c r="C24" s="192"/>
      <c r="D24" s="192"/>
      <c r="E24" s="192"/>
      <c r="F24" s="193"/>
      <c r="G24" s="91"/>
      <c r="H24" s="91"/>
      <c r="I24" s="91"/>
      <c r="J24" s="91"/>
    </row>
    <row r="25" spans="1:13" ht="38.25" x14ac:dyDescent="0.25">
      <c r="A25" s="88" t="s">
        <v>50</v>
      </c>
      <c r="B25" s="154" t="s">
        <v>85</v>
      </c>
      <c r="C25" s="154" t="s">
        <v>86</v>
      </c>
      <c r="D25" s="154" t="s">
        <v>90</v>
      </c>
      <c r="E25" s="154" t="s">
        <v>87</v>
      </c>
      <c r="F25" s="154" t="s">
        <v>51</v>
      </c>
      <c r="G25" s="78"/>
      <c r="H25" s="78"/>
      <c r="I25" s="78"/>
      <c r="J25" s="78"/>
    </row>
    <row r="26" spans="1:13" x14ac:dyDescent="0.25">
      <c r="A26" s="85" t="s">
        <v>40</v>
      </c>
      <c r="B26" s="60">
        <v>12.955847657566565</v>
      </c>
      <c r="C26" s="60">
        <v>22.568250758341758</v>
      </c>
      <c r="D26" s="60">
        <v>31.378796997244308</v>
      </c>
      <c r="E26" s="60">
        <v>24.918239310640228</v>
      </c>
      <c r="F26" s="60">
        <v>31.234616911472806</v>
      </c>
      <c r="G26" s="78"/>
      <c r="H26" s="78"/>
      <c r="I26" s="78"/>
      <c r="J26" s="78"/>
    </row>
    <row r="27" spans="1:13" x14ac:dyDescent="0.25">
      <c r="A27" s="86" t="s">
        <v>49</v>
      </c>
      <c r="B27" s="61">
        <v>11.207525201458466</v>
      </c>
      <c r="C27" s="61">
        <v>6.6873487146490191</v>
      </c>
      <c r="D27" s="61">
        <v>10.101042095594053</v>
      </c>
      <c r="E27" s="61">
        <v>12.348865320027937</v>
      </c>
      <c r="F27" s="61">
        <v>11.773756294268821</v>
      </c>
      <c r="G27" s="78"/>
      <c r="H27" s="78"/>
      <c r="I27" s="78"/>
      <c r="J27" s="78"/>
    </row>
    <row r="28" spans="1:13" x14ac:dyDescent="0.25">
      <c r="A28" s="87" t="s">
        <v>48</v>
      </c>
      <c r="B28" s="62">
        <v>35.836627140974969</v>
      </c>
      <c r="C28" s="62">
        <v>30.744400527009223</v>
      </c>
      <c r="D28" s="62">
        <v>18.520160907161639</v>
      </c>
      <c r="E28" s="62">
        <v>22.732895369331835</v>
      </c>
      <c r="F28" s="62">
        <v>16.991626794258373</v>
      </c>
      <c r="G28" s="78"/>
      <c r="H28" s="78"/>
      <c r="I28" s="78"/>
      <c r="J28" s="78"/>
    </row>
    <row r="29" spans="1:13" x14ac:dyDescent="0.25">
      <c r="A29" s="155" t="s">
        <v>100</v>
      </c>
      <c r="B29" s="84">
        <f>SUM(B26:B28)</f>
        <v>60</v>
      </c>
      <c r="C29" s="84">
        <f>SUM(C26:C28)</f>
        <v>60</v>
      </c>
      <c r="D29" s="84">
        <f t="shared" ref="D29" si="0">SUM(D26:D28)</f>
        <v>60</v>
      </c>
      <c r="E29" s="84">
        <f t="shared" ref="E29:F29" si="1">SUM(E26:E28)</f>
        <v>60</v>
      </c>
      <c r="F29" s="84">
        <f t="shared" si="1"/>
        <v>60</v>
      </c>
      <c r="G29" s="78"/>
      <c r="H29" s="78"/>
      <c r="I29" s="78"/>
      <c r="J29" s="78"/>
    </row>
    <row r="30" spans="1:13" x14ac:dyDescent="0.25">
      <c r="A30" s="78"/>
      <c r="B30" s="78"/>
      <c r="C30" s="78"/>
      <c r="D30" s="78"/>
      <c r="E30" s="78"/>
      <c r="F30" s="78"/>
      <c r="G30" s="78"/>
      <c r="H30" s="78"/>
      <c r="I30" s="78"/>
      <c r="J30" s="78"/>
    </row>
    <row r="31" spans="1:13" x14ac:dyDescent="0.25">
      <c r="A31" s="78"/>
      <c r="B31" s="78"/>
      <c r="C31" s="78"/>
      <c r="D31" s="78"/>
      <c r="E31" s="78"/>
      <c r="F31" s="78"/>
      <c r="G31" s="78"/>
      <c r="H31" s="78"/>
      <c r="I31" s="78"/>
      <c r="J31" s="78"/>
    </row>
    <row r="32" spans="1:13" x14ac:dyDescent="0.25">
      <c r="A32" s="78"/>
      <c r="B32" s="78"/>
      <c r="C32" s="78"/>
      <c r="D32" s="78"/>
      <c r="E32" s="78"/>
      <c r="F32" s="78"/>
      <c r="G32" s="78"/>
      <c r="H32" s="78"/>
      <c r="I32" s="78"/>
      <c r="J32" s="78"/>
    </row>
    <row r="33" spans="1:10" x14ac:dyDescent="0.25">
      <c r="A33" s="78"/>
      <c r="B33" s="78"/>
      <c r="C33" s="78"/>
      <c r="D33" s="78"/>
      <c r="E33" s="78"/>
      <c r="F33" s="78"/>
      <c r="G33" s="78"/>
      <c r="H33" s="78"/>
      <c r="I33" s="78"/>
      <c r="J33" s="78"/>
    </row>
    <row r="34" spans="1:10" x14ac:dyDescent="0.25">
      <c r="A34" s="78"/>
      <c r="B34" s="78"/>
      <c r="C34" s="78"/>
      <c r="D34" s="78"/>
      <c r="E34" s="78"/>
      <c r="F34" s="78"/>
      <c r="G34" s="78"/>
      <c r="H34" s="78"/>
      <c r="I34" s="78"/>
      <c r="J34" s="78"/>
    </row>
    <row r="35" spans="1:10" x14ac:dyDescent="0.25">
      <c r="A35" s="78"/>
      <c r="B35" s="78"/>
      <c r="C35" s="78"/>
      <c r="D35" s="78"/>
      <c r="E35" s="78"/>
      <c r="F35" s="78"/>
      <c r="G35" s="78"/>
      <c r="H35" s="78"/>
      <c r="I35" s="78"/>
      <c r="J35" s="78"/>
    </row>
    <row r="36" spans="1:10" x14ac:dyDescent="0.25">
      <c r="A36" s="78"/>
      <c r="B36" s="78"/>
      <c r="C36" s="78"/>
      <c r="D36" s="78"/>
      <c r="E36" s="78"/>
      <c r="F36" s="78"/>
      <c r="G36" s="78"/>
      <c r="H36" s="78"/>
      <c r="I36" s="78"/>
      <c r="J36" s="78"/>
    </row>
    <row r="37" spans="1:10" x14ac:dyDescent="0.25">
      <c r="A37" s="78"/>
      <c r="B37" s="78"/>
      <c r="C37" s="78"/>
      <c r="D37" s="78"/>
      <c r="E37" s="78"/>
      <c r="F37" s="78"/>
      <c r="G37" s="78"/>
      <c r="H37" s="78"/>
      <c r="I37" s="78"/>
      <c r="J37" s="78"/>
    </row>
    <row r="38" spans="1:10" x14ac:dyDescent="0.25">
      <c r="A38" s="78"/>
      <c r="B38" s="78"/>
      <c r="C38" s="78"/>
      <c r="D38" s="78"/>
      <c r="E38" s="78"/>
      <c r="F38" s="78"/>
      <c r="G38" s="78"/>
      <c r="H38" s="78"/>
      <c r="I38" s="78"/>
      <c r="J38" s="78"/>
    </row>
    <row r="39" spans="1:10" x14ac:dyDescent="0.25">
      <c r="A39" s="78"/>
      <c r="B39" s="78"/>
      <c r="C39" s="78"/>
      <c r="D39" s="78"/>
      <c r="E39" s="78"/>
      <c r="F39" s="78"/>
      <c r="G39" s="78"/>
      <c r="H39" s="78"/>
      <c r="I39" s="78"/>
      <c r="J39" s="78"/>
    </row>
    <row r="40" spans="1:10" x14ac:dyDescent="0.25">
      <c r="A40" s="78"/>
      <c r="B40" s="78"/>
      <c r="C40" s="78"/>
      <c r="D40" s="78"/>
      <c r="E40" s="78"/>
      <c r="F40" s="78"/>
      <c r="G40" s="78"/>
      <c r="H40" s="78"/>
      <c r="I40" s="78"/>
      <c r="J40" s="78"/>
    </row>
    <row r="41" spans="1:10" x14ac:dyDescent="0.25">
      <c r="A41" s="78"/>
      <c r="B41" s="78"/>
      <c r="C41" s="78"/>
      <c r="D41" s="78"/>
      <c r="E41" s="78"/>
      <c r="F41" s="78"/>
      <c r="G41" s="78"/>
      <c r="H41" s="78"/>
      <c r="I41" s="78"/>
      <c r="J41" s="78"/>
    </row>
    <row r="42" spans="1:10" x14ac:dyDescent="0.25">
      <c r="A42" s="78"/>
      <c r="B42" s="78"/>
      <c r="C42" s="78"/>
      <c r="D42" s="78"/>
      <c r="E42" s="78"/>
      <c r="F42" s="78"/>
      <c r="G42" s="78"/>
      <c r="H42" s="78"/>
      <c r="I42" s="78"/>
      <c r="J42" s="78"/>
    </row>
    <row r="43" spans="1:10" x14ac:dyDescent="0.25">
      <c r="A43" s="78"/>
      <c r="B43" s="78"/>
      <c r="C43" s="78"/>
      <c r="D43" s="78"/>
      <c r="E43" s="78"/>
      <c r="F43" s="78"/>
      <c r="G43" s="78"/>
      <c r="H43" s="78"/>
      <c r="I43" s="78"/>
      <c r="J43" s="78"/>
    </row>
    <row r="44" spans="1:10" x14ac:dyDescent="0.25">
      <c r="A44" s="78"/>
      <c r="B44" s="78"/>
      <c r="C44" s="78"/>
      <c r="D44" s="78"/>
      <c r="E44" s="78"/>
      <c r="F44" s="78"/>
      <c r="G44" s="78"/>
      <c r="H44" s="78"/>
      <c r="I44" s="78"/>
      <c r="J44" s="78"/>
    </row>
    <row r="45" spans="1:10" x14ac:dyDescent="0.25">
      <c r="A45" s="78"/>
      <c r="B45" s="78"/>
      <c r="C45" s="78"/>
      <c r="D45" s="78"/>
      <c r="E45" s="78"/>
      <c r="F45" s="78"/>
      <c r="G45" s="78"/>
      <c r="H45" s="78"/>
      <c r="I45" s="78"/>
      <c r="J45" s="78"/>
    </row>
    <row r="46" spans="1:10" x14ac:dyDescent="0.25">
      <c r="A46" s="78"/>
      <c r="B46" s="78"/>
      <c r="C46" s="78"/>
      <c r="D46" s="78"/>
      <c r="E46" s="78"/>
      <c r="F46" s="78"/>
      <c r="G46" s="78"/>
      <c r="H46" s="78"/>
      <c r="I46" s="78"/>
      <c r="J46" s="78"/>
    </row>
    <row r="47" spans="1:10" x14ac:dyDescent="0.25">
      <c r="A47" s="78"/>
      <c r="B47" s="78"/>
      <c r="C47" s="78"/>
      <c r="D47" s="78"/>
      <c r="E47" s="78"/>
      <c r="F47" s="78"/>
      <c r="G47" s="78"/>
      <c r="H47" s="78"/>
      <c r="I47" s="78"/>
      <c r="J47" s="78"/>
    </row>
    <row r="48" spans="1:10" x14ac:dyDescent="0.25">
      <c r="A48" s="78"/>
      <c r="B48" s="78"/>
      <c r="C48" s="78"/>
      <c r="D48" s="78"/>
      <c r="E48" s="78"/>
      <c r="F48" s="78"/>
      <c r="G48" s="78"/>
      <c r="H48" s="78"/>
      <c r="I48" s="78"/>
      <c r="J48" s="78"/>
    </row>
    <row r="49" spans="1:10" x14ac:dyDescent="0.25">
      <c r="A49" s="78"/>
      <c r="B49" s="78"/>
      <c r="C49" s="78"/>
      <c r="D49" s="78"/>
      <c r="E49" s="78"/>
      <c r="F49" s="78"/>
      <c r="G49" s="78"/>
      <c r="H49" s="78"/>
      <c r="I49" s="78"/>
      <c r="J49" s="78"/>
    </row>
    <row r="50" spans="1:10" x14ac:dyDescent="0.25">
      <c r="A50" s="78"/>
      <c r="B50" s="78"/>
      <c r="C50" s="78"/>
      <c r="D50" s="78"/>
      <c r="E50" s="78"/>
      <c r="F50" s="78"/>
      <c r="G50" s="78"/>
      <c r="H50" s="78"/>
      <c r="I50" s="78"/>
      <c r="J50" s="78"/>
    </row>
    <row r="51" spans="1:10" x14ac:dyDescent="0.25">
      <c r="A51" s="78"/>
      <c r="B51" s="78"/>
      <c r="C51" s="78"/>
      <c r="D51" s="78"/>
      <c r="E51" s="78"/>
      <c r="F51" s="78"/>
      <c r="G51" s="78"/>
      <c r="H51" s="78"/>
      <c r="I51" s="78"/>
      <c r="J51" s="78"/>
    </row>
    <row r="52" spans="1:10" ht="6.75" customHeight="1" x14ac:dyDescent="0.25">
      <c r="A52" s="78"/>
      <c r="B52" s="78"/>
      <c r="C52" s="78"/>
      <c r="D52" s="78"/>
      <c r="E52" s="78"/>
      <c r="F52" s="78"/>
      <c r="G52" s="78"/>
      <c r="H52" s="78"/>
      <c r="I52" s="78"/>
      <c r="J52" s="78"/>
    </row>
  </sheetData>
  <mergeCells count="6">
    <mergeCell ref="A14:M14"/>
    <mergeCell ref="A24:F24"/>
    <mergeCell ref="C15:D15"/>
    <mergeCell ref="F15:G15"/>
    <mergeCell ref="I15:J15"/>
    <mergeCell ref="L15:M15"/>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workbookViewId="0"/>
  </sheetViews>
  <sheetFormatPr baseColWidth="10" defaultRowHeight="12.75" x14ac:dyDescent="0.2"/>
  <cols>
    <col min="1" max="1" width="24.42578125" style="1" customWidth="1"/>
    <col min="2" max="2" width="16.42578125" style="1" customWidth="1"/>
    <col min="3" max="3" width="15.42578125" style="1" customWidth="1"/>
    <col min="4" max="4" width="14" style="1" customWidth="1"/>
    <col min="5" max="5" width="22.85546875" style="1" customWidth="1"/>
    <col min="6" max="6" width="14.140625" style="1" customWidth="1"/>
    <col min="7" max="7" width="13.42578125" style="1" customWidth="1"/>
    <col min="8" max="8" width="14.42578125" style="1" customWidth="1"/>
    <col min="9" max="255" width="11.42578125" style="1"/>
    <col min="256" max="256" width="24.42578125" style="1" customWidth="1"/>
    <col min="257" max="257" width="16.42578125" style="1" customWidth="1"/>
    <col min="258" max="258" width="15.42578125" style="1" customWidth="1"/>
    <col min="259" max="259" width="13.28515625" style="1" customWidth="1"/>
    <col min="260" max="260" width="22.85546875" style="1" customWidth="1"/>
    <col min="261" max="261" width="14.140625" style="1" customWidth="1"/>
    <col min="262" max="262" width="11.42578125" style="1"/>
    <col min="263" max="263" width="17.42578125" style="1" customWidth="1"/>
    <col min="264" max="511" width="11.42578125" style="1"/>
    <col min="512" max="512" width="24.42578125" style="1" customWidth="1"/>
    <col min="513" max="513" width="16.42578125" style="1" customWidth="1"/>
    <col min="514" max="514" width="15.42578125" style="1" customWidth="1"/>
    <col min="515" max="515" width="13.28515625" style="1" customWidth="1"/>
    <col min="516" max="516" width="22.85546875" style="1" customWidth="1"/>
    <col min="517" max="517" width="14.140625" style="1" customWidth="1"/>
    <col min="518" max="518" width="11.42578125" style="1"/>
    <col min="519" max="519" width="17.42578125" style="1" customWidth="1"/>
    <col min="520" max="767" width="11.42578125" style="1"/>
    <col min="768" max="768" width="24.42578125" style="1" customWidth="1"/>
    <col min="769" max="769" width="16.42578125" style="1" customWidth="1"/>
    <col min="770" max="770" width="15.42578125" style="1" customWidth="1"/>
    <col min="771" max="771" width="13.28515625" style="1" customWidth="1"/>
    <col min="772" max="772" width="22.85546875" style="1" customWidth="1"/>
    <col min="773" max="773" width="14.140625" style="1" customWidth="1"/>
    <col min="774" max="774" width="11.42578125" style="1"/>
    <col min="775" max="775" width="17.42578125" style="1" customWidth="1"/>
    <col min="776" max="1023" width="11.42578125" style="1"/>
    <col min="1024" max="1024" width="24.42578125" style="1" customWidth="1"/>
    <col min="1025" max="1025" width="16.42578125" style="1" customWidth="1"/>
    <col min="1026" max="1026" width="15.42578125" style="1" customWidth="1"/>
    <col min="1027" max="1027" width="13.28515625" style="1" customWidth="1"/>
    <col min="1028" max="1028" width="22.85546875" style="1" customWidth="1"/>
    <col min="1029" max="1029" width="14.140625" style="1" customWidth="1"/>
    <col min="1030" max="1030" width="11.42578125" style="1"/>
    <col min="1031" max="1031" width="17.42578125" style="1" customWidth="1"/>
    <col min="1032" max="1279" width="11.42578125" style="1"/>
    <col min="1280" max="1280" width="24.42578125" style="1" customWidth="1"/>
    <col min="1281" max="1281" width="16.42578125" style="1" customWidth="1"/>
    <col min="1282" max="1282" width="15.42578125" style="1" customWidth="1"/>
    <col min="1283" max="1283" width="13.28515625" style="1" customWidth="1"/>
    <col min="1284" max="1284" width="22.85546875" style="1" customWidth="1"/>
    <col min="1285" max="1285" width="14.140625" style="1" customWidth="1"/>
    <col min="1286" max="1286" width="11.42578125" style="1"/>
    <col min="1287" max="1287" width="17.42578125" style="1" customWidth="1"/>
    <col min="1288" max="1535" width="11.42578125" style="1"/>
    <col min="1536" max="1536" width="24.42578125" style="1" customWidth="1"/>
    <col min="1537" max="1537" width="16.42578125" style="1" customWidth="1"/>
    <col min="1538" max="1538" width="15.42578125" style="1" customWidth="1"/>
    <col min="1539" max="1539" width="13.28515625" style="1" customWidth="1"/>
    <col min="1540" max="1540" width="22.85546875" style="1" customWidth="1"/>
    <col min="1541" max="1541" width="14.140625" style="1" customWidth="1"/>
    <col min="1542" max="1542" width="11.42578125" style="1"/>
    <col min="1543" max="1543" width="17.42578125" style="1" customWidth="1"/>
    <col min="1544" max="1791" width="11.42578125" style="1"/>
    <col min="1792" max="1792" width="24.42578125" style="1" customWidth="1"/>
    <col min="1793" max="1793" width="16.42578125" style="1" customWidth="1"/>
    <col min="1794" max="1794" width="15.42578125" style="1" customWidth="1"/>
    <col min="1795" max="1795" width="13.28515625" style="1" customWidth="1"/>
    <col min="1796" max="1796" width="22.85546875" style="1" customWidth="1"/>
    <col min="1797" max="1797" width="14.140625" style="1" customWidth="1"/>
    <col min="1798" max="1798" width="11.42578125" style="1"/>
    <col min="1799" max="1799" width="17.42578125" style="1" customWidth="1"/>
    <col min="1800" max="2047" width="11.42578125" style="1"/>
    <col min="2048" max="2048" width="24.42578125" style="1" customWidth="1"/>
    <col min="2049" max="2049" width="16.42578125" style="1" customWidth="1"/>
    <col min="2050" max="2050" width="15.42578125" style="1" customWidth="1"/>
    <col min="2051" max="2051" width="13.28515625" style="1" customWidth="1"/>
    <col min="2052" max="2052" width="22.85546875" style="1" customWidth="1"/>
    <col min="2053" max="2053" width="14.140625" style="1" customWidth="1"/>
    <col min="2054" max="2054" width="11.42578125" style="1"/>
    <col min="2055" max="2055" width="17.42578125" style="1" customWidth="1"/>
    <col min="2056" max="2303" width="11.42578125" style="1"/>
    <col min="2304" max="2304" width="24.42578125" style="1" customWidth="1"/>
    <col min="2305" max="2305" width="16.42578125" style="1" customWidth="1"/>
    <col min="2306" max="2306" width="15.42578125" style="1" customWidth="1"/>
    <col min="2307" max="2307" width="13.28515625" style="1" customWidth="1"/>
    <col min="2308" max="2308" width="22.85546875" style="1" customWidth="1"/>
    <col min="2309" max="2309" width="14.140625" style="1" customWidth="1"/>
    <col min="2310" max="2310" width="11.42578125" style="1"/>
    <col min="2311" max="2311" width="17.42578125" style="1" customWidth="1"/>
    <col min="2312" max="2559" width="11.42578125" style="1"/>
    <col min="2560" max="2560" width="24.42578125" style="1" customWidth="1"/>
    <col min="2561" max="2561" width="16.42578125" style="1" customWidth="1"/>
    <col min="2562" max="2562" width="15.42578125" style="1" customWidth="1"/>
    <col min="2563" max="2563" width="13.28515625" style="1" customWidth="1"/>
    <col min="2564" max="2564" width="22.85546875" style="1" customWidth="1"/>
    <col min="2565" max="2565" width="14.140625" style="1" customWidth="1"/>
    <col min="2566" max="2566" width="11.42578125" style="1"/>
    <col min="2567" max="2567" width="17.42578125" style="1" customWidth="1"/>
    <col min="2568" max="2815" width="11.42578125" style="1"/>
    <col min="2816" max="2816" width="24.42578125" style="1" customWidth="1"/>
    <col min="2817" max="2817" width="16.42578125" style="1" customWidth="1"/>
    <col min="2818" max="2818" width="15.42578125" style="1" customWidth="1"/>
    <col min="2819" max="2819" width="13.28515625" style="1" customWidth="1"/>
    <col min="2820" max="2820" width="22.85546875" style="1" customWidth="1"/>
    <col min="2821" max="2821" width="14.140625" style="1" customWidth="1"/>
    <col min="2822" max="2822" width="11.42578125" style="1"/>
    <col min="2823" max="2823" width="17.42578125" style="1" customWidth="1"/>
    <col min="2824" max="3071" width="11.42578125" style="1"/>
    <col min="3072" max="3072" width="24.42578125" style="1" customWidth="1"/>
    <col min="3073" max="3073" width="16.42578125" style="1" customWidth="1"/>
    <col min="3074" max="3074" width="15.42578125" style="1" customWidth="1"/>
    <col min="3075" max="3075" width="13.28515625" style="1" customWidth="1"/>
    <col min="3076" max="3076" width="22.85546875" style="1" customWidth="1"/>
    <col min="3077" max="3077" width="14.140625" style="1" customWidth="1"/>
    <col min="3078" max="3078" width="11.42578125" style="1"/>
    <col min="3079" max="3079" width="17.42578125" style="1" customWidth="1"/>
    <col min="3080" max="3327" width="11.42578125" style="1"/>
    <col min="3328" max="3328" width="24.42578125" style="1" customWidth="1"/>
    <col min="3329" max="3329" width="16.42578125" style="1" customWidth="1"/>
    <col min="3330" max="3330" width="15.42578125" style="1" customWidth="1"/>
    <col min="3331" max="3331" width="13.28515625" style="1" customWidth="1"/>
    <col min="3332" max="3332" width="22.85546875" style="1" customWidth="1"/>
    <col min="3333" max="3333" width="14.140625" style="1" customWidth="1"/>
    <col min="3334" max="3334" width="11.42578125" style="1"/>
    <col min="3335" max="3335" width="17.42578125" style="1" customWidth="1"/>
    <col min="3336" max="3583" width="11.42578125" style="1"/>
    <col min="3584" max="3584" width="24.42578125" style="1" customWidth="1"/>
    <col min="3585" max="3585" width="16.42578125" style="1" customWidth="1"/>
    <col min="3586" max="3586" width="15.42578125" style="1" customWidth="1"/>
    <col min="3587" max="3587" width="13.28515625" style="1" customWidth="1"/>
    <col min="3588" max="3588" width="22.85546875" style="1" customWidth="1"/>
    <col min="3589" max="3589" width="14.140625" style="1" customWidth="1"/>
    <col min="3590" max="3590" width="11.42578125" style="1"/>
    <col min="3591" max="3591" width="17.42578125" style="1" customWidth="1"/>
    <col min="3592" max="3839" width="11.42578125" style="1"/>
    <col min="3840" max="3840" width="24.42578125" style="1" customWidth="1"/>
    <col min="3841" max="3841" width="16.42578125" style="1" customWidth="1"/>
    <col min="3842" max="3842" width="15.42578125" style="1" customWidth="1"/>
    <col min="3843" max="3843" width="13.28515625" style="1" customWidth="1"/>
    <col min="3844" max="3844" width="22.85546875" style="1" customWidth="1"/>
    <col min="3845" max="3845" width="14.140625" style="1" customWidth="1"/>
    <col min="3846" max="3846" width="11.42578125" style="1"/>
    <col min="3847" max="3847" width="17.42578125" style="1" customWidth="1"/>
    <col min="3848" max="4095" width="11.42578125" style="1"/>
    <col min="4096" max="4096" width="24.42578125" style="1" customWidth="1"/>
    <col min="4097" max="4097" width="16.42578125" style="1" customWidth="1"/>
    <col min="4098" max="4098" width="15.42578125" style="1" customWidth="1"/>
    <col min="4099" max="4099" width="13.28515625" style="1" customWidth="1"/>
    <col min="4100" max="4100" width="22.85546875" style="1" customWidth="1"/>
    <col min="4101" max="4101" width="14.140625" style="1" customWidth="1"/>
    <col min="4102" max="4102" width="11.42578125" style="1"/>
    <col min="4103" max="4103" width="17.42578125" style="1" customWidth="1"/>
    <col min="4104" max="4351" width="11.42578125" style="1"/>
    <col min="4352" max="4352" width="24.42578125" style="1" customWidth="1"/>
    <col min="4353" max="4353" width="16.42578125" style="1" customWidth="1"/>
    <col min="4354" max="4354" width="15.42578125" style="1" customWidth="1"/>
    <col min="4355" max="4355" width="13.28515625" style="1" customWidth="1"/>
    <col min="4356" max="4356" width="22.85546875" style="1" customWidth="1"/>
    <col min="4357" max="4357" width="14.140625" style="1" customWidth="1"/>
    <col min="4358" max="4358" width="11.42578125" style="1"/>
    <col min="4359" max="4359" width="17.42578125" style="1" customWidth="1"/>
    <col min="4360" max="4607" width="11.42578125" style="1"/>
    <col min="4608" max="4608" width="24.42578125" style="1" customWidth="1"/>
    <col min="4609" max="4609" width="16.42578125" style="1" customWidth="1"/>
    <col min="4610" max="4610" width="15.42578125" style="1" customWidth="1"/>
    <col min="4611" max="4611" width="13.28515625" style="1" customWidth="1"/>
    <col min="4612" max="4612" width="22.85546875" style="1" customWidth="1"/>
    <col min="4613" max="4613" width="14.140625" style="1" customWidth="1"/>
    <col min="4614" max="4614" width="11.42578125" style="1"/>
    <col min="4615" max="4615" width="17.42578125" style="1" customWidth="1"/>
    <col min="4616" max="4863" width="11.42578125" style="1"/>
    <col min="4864" max="4864" width="24.42578125" style="1" customWidth="1"/>
    <col min="4865" max="4865" width="16.42578125" style="1" customWidth="1"/>
    <col min="4866" max="4866" width="15.42578125" style="1" customWidth="1"/>
    <col min="4867" max="4867" width="13.28515625" style="1" customWidth="1"/>
    <col min="4868" max="4868" width="22.85546875" style="1" customWidth="1"/>
    <col min="4869" max="4869" width="14.140625" style="1" customWidth="1"/>
    <col min="4870" max="4870" width="11.42578125" style="1"/>
    <col min="4871" max="4871" width="17.42578125" style="1" customWidth="1"/>
    <col min="4872" max="5119" width="11.42578125" style="1"/>
    <col min="5120" max="5120" width="24.42578125" style="1" customWidth="1"/>
    <col min="5121" max="5121" width="16.42578125" style="1" customWidth="1"/>
    <col min="5122" max="5122" width="15.42578125" style="1" customWidth="1"/>
    <col min="5123" max="5123" width="13.28515625" style="1" customWidth="1"/>
    <col min="5124" max="5124" width="22.85546875" style="1" customWidth="1"/>
    <col min="5125" max="5125" width="14.140625" style="1" customWidth="1"/>
    <col min="5126" max="5126" width="11.42578125" style="1"/>
    <col min="5127" max="5127" width="17.42578125" style="1" customWidth="1"/>
    <col min="5128" max="5375" width="11.42578125" style="1"/>
    <col min="5376" max="5376" width="24.42578125" style="1" customWidth="1"/>
    <col min="5377" max="5377" width="16.42578125" style="1" customWidth="1"/>
    <col min="5378" max="5378" width="15.42578125" style="1" customWidth="1"/>
    <col min="5379" max="5379" width="13.28515625" style="1" customWidth="1"/>
    <col min="5380" max="5380" width="22.85546875" style="1" customWidth="1"/>
    <col min="5381" max="5381" width="14.140625" style="1" customWidth="1"/>
    <col min="5382" max="5382" width="11.42578125" style="1"/>
    <col min="5383" max="5383" width="17.42578125" style="1" customWidth="1"/>
    <col min="5384" max="5631" width="11.42578125" style="1"/>
    <col min="5632" max="5632" width="24.42578125" style="1" customWidth="1"/>
    <col min="5633" max="5633" width="16.42578125" style="1" customWidth="1"/>
    <col min="5634" max="5634" width="15.42578125" style="1" customWidth="1"/>
    <col min="5635" max="5635" width="13.28515625" style="1" customWidth="1"/>
    <col min="5636" max="5636" width="22.85546875" style="1" customWidth="1"/>
    <col min="5637" max="5637" width="14.140625" style="1" customWidth="1"/>
    <col min="5638" max="5638" width="11.42578125" style="1"/>
    <col min="5639" max="5639" width="17.42578125" style="1" customWidth="1"/>
    <col min="5640" max="5887" width="11.42578125" style="1"/>
    <col min="5888" max="5888" width="24.42578125" style="1" customWidth="1"/>
    <col min="5889" max="5889" width="16.42578125" style="1" customWidth="1"/>
    <col min="5890" max="5890" width="15.42578125" style="1" customWidth="1"/>
    <col min="5891" max="5891" width="13.28515625" style="1" customWidth="1"/>
    <col min="5892" max="5892" width="22.85546875" style="1" customWidth="1"/>
    <col min="5893" max="5893" width="14.140625" style="1" customWidth="1"/>
    <col min="5894" max="5894" width="11.42578125" style="1"/>
    <col min="5895" max="5895" width="17.42578125" style="1" customWidth="1"/>
    <col min="5896" max="6143" width="11.42578125" style="1"/>
    <col min="6144" max="6144" width="24.42578125" style="1" customWidth="1"/>
    <col min="6145" max="6145" width="16.42578125" style="1" customWidth="1"/>
    <col min="6146" max="6146" width="15.42578125" style="1" customWidth="1"/>
    <col min="6147" max="6147" width="13.28515625" style="1" customWidth="1"/>
    <col min="6148" max="6148" width="22.85546875" style="1" customWidth="1"/>
    <col min="6149" max="6149" width="14.140625" style="1" customWidth="1"/>
    <col min="6150" max="6150" width="11.42578125" style="1"/>
    <col min="6151" max="6151" width="17.42578125" style="1" customWidth="1"/>
    <col min="6152" max="6399" width="11.42578125" style="1"/>
    <col min="6400" max="6400" width="24.42578125" style="1" customWidth="1"/>
    <col min="6401" max="6401" width="16.42578125" style="1" customWidth="1"/>
    <col min="6402" max="6402" width="15.42578125" style="1" customWidth="1"/>
    <col min="6403" max="6403" width="13.28515625" style="1" customWidth="1"/>
    <col min="6404" max="6404" width="22.85546875" style="1" customWidth="1"/>
    <col min="6405" max="6405" width="14.140625" style="1" customWidth="1"/>
    <col min="6406" max="6406" width="11.42578125" style="1"/>
    <col min="6407" max="6407" width="17.42578125" style="1" customWidth="1"/>
    <col min="6408" max="6655" width="11.42578125" style="1"/>
    <col min="6656" max="6656" width="24.42578125" style="1" customWidth="1"/>
    <col min="6657" max="6657" width="16.42578125" style="1" customWidth="1"/>
    <col min="6658" max="6658" width="15.42578125" style="1" customWidth="1"/>
    <col min="6659" max="6659" width="13.28515625" style="1" customWidth="1"/>
    <col min="6660" max="6660" width="22.85546875" style="1" customWidth="1"/>
    <col min="6661" max="6661" width="14.140625" style="1" customWidth="1"/>
    <col min="6662" max="6662" width="11.42578125" style="1"/>
    <col min="6663" max="6663" width="17.42578125" style="1" customWidth="1"/>
    <col min="6664" max="6911" width="11.42578125" style="1"/>
    <col min="6912" max="6912" width="24.42578125" style="1" customWidth="1"/>
    <col min="6913" max="6913" width="16.42578125" style="1" customWidth="1"/>
    <col min="6914" max="6914" width="15.42578125" style="1" customWidth="1"/>
    <col min="6915" max="6915" width="13.28515625" style="1" customWidth="1"/>
    <col min="6916" max="6916" width="22.85546875" style="1" customWidth="1"/>
    <col min="6917" max="6917" width="14.140625" style="1" customWidth="1"/>
    <col min="6918" max="6918" width="11.42578125" style="1"/>
    <col min="6919" max="6919" width="17.42578125" style="1" customWidth="1"/>
    <col min="6920" max="7167" width="11.42578125" style="1"/>
    <col min="7168" max="7168" width="24.42578125" style="1" customWidth="1"/>
    <col min="7169" max="7169" width="16.42578125" style="1" customWidth="1"/>
    <col min="7170" max="7170" width="15.42578125" style="1" customWidth="1"/>
    <col min="7171" max="7171" width="13.28515625" style="1" customWidth="1"/>
    <col min="7172" max="7172" width="22.85546875" style="1" customWidth="1"/>
    <col min="7173" max="7173" width="14.140625" style="1" customWidth="1"/>
    <col min="7174" max="7174" width="11.42578125" style="1"/>
    <col min="7175" max="7175" width="17.42578125" style="1" customWidth="1"/>
    <col min="7176" max="7423" width="11.42578125" style="1"/>
    <col min="7424" max="7424" width="24.42578125" style="1" customWidth="1"/>
    <col min="7425" max="7425" width="16.42578125" style="1" customWidth="1"/>
    <col min="7426" max="7426" width="15.42578125" style="1" customWidth="1"/>
    <col min="7427" max="7427" width="13.28515625" style="1" customWidth="1"/>
    <col min="7428" max="7428" width="22.85546875" style="1" customWidth="1"/>
    <col min="7429" max="7429" width="14.140625" style="1" customWidth="1"/>
    <col min="7430" max="7430" width="11.42578125" style="1"/>
    <col min="7431" max="7431" width="17.42578125" style="1" customWidth="1"/>
    <col min="7432" max="7679" width="11.42578125" style="1"/>
    <col min="7680" max="7680" width="24.42578125" style="1" customWidth="1"/>
    <col min="7681" max="7681" width="16.42578125" style="1" customWidth="1"/>
    <col min="7682" max="7682" width="15.42578125" style="1" customWidth="1"/>
    <col min="7683" max="7683" width="13.28515625" style="1" customWidth="1"/>
    <col min="7684" max="7684" width="22.85546875" style="1" customWidth="1"/>
    <col min="7685" max="7685" width="14.140625" style="1" customWidth="1"/>
    <col min="7686" max="7686" width="11.42578125" style="1"/>
    <col min="7687" max="7687" width="17.42578125" style="1" customWidth="1"/>
    <col min="7688" max="7935" width="11.42578125" style="1"/>
    <col min="7936" max="7936" width="24.42578125" style="1" customWidth="1"/>
    <col min="7937" max="7937" width="16.42578125" style="1" customWidth="1"/>
    <col min="7938" max="7938" width="15.42578125" style="1" customWidth="1"/>
    <col min="7939" max="7939" width="13.28515625" style="1" customWidth="1"/>
    <col min="7940" max="7940" width="22.85546875" style="1" customWidth="1"/>
    <col min="7941" max="7941" width="14.140625" style="1" customWidth="1"/>
    <col min="7942" max="7942" width="11.42578125" style="1"/>
    <col min="7943" max="7943" width="17.42578125" style="1" customWidth="1"/>
    <col min="7944" max="8191" width="11.42578125" style="1"/>
    <col min="8192" max="8192" width="24.42578125" style="1" customWidth="1"/>
    <col min="8193" max="8193" width="16.42578125" style="1" customWidth="1"/>
    <col min="8194" max="8194" width="15.42578125" style="1" customWidth="1"/>
    <col min="8195" max="8195" width="13.28515625" style="1" customWidth="1"/>
    <col min="8196" max="8196" width="22.85546875" style="1" customWidth="1"/>
    <col min="8197" max="8197" width="14.140625" style="1" customWidth="1"/>
    <col min="8198" max="8198" width="11.42578125" style="1"/>
    <col min="8199" max="8199" width="17.42578125" style="1" customWidth="1"/>
    <col min="8200" max="8447" width="11.42578125" style="1"/>
    <col min="8448" max="8448" width="24.42578125" style="1" customWidth="1"/>
    <col min="8449" max="8449" width="16.42578125" style="1" customWidth="1"/>
    <col min="8450" max="8450" width="15.42578125" style="1" customWidth="1"/>
    <col min="8451" max="8451" width="13.28515625" style="1" customWidth="1"/>
    <col min="8452" max="8452" width="22.85546875" style="1" customWidth="1"/>
    <col min="8453" max="8453" width="14.140625" style="1" customWidth="1"/>
    <col min="8454" max="8454" width="11.42578125" style="1"/>
    <col min="8455" max="8455" width="17.42578125" style="1" customWidth="1"/>
    <col min="8456" max="8703" width="11.42578125" style="1"/>
    <col min="8704" max="8704" width="24.42578125" style="1" customWidth="1"/>
    <col min="8705" max="8705" width="16.42578125" style="1" customWidth="1"/>
    <col min="8706" max="8706" width="15.42578125" style="1" customWidth="1"/>
    <col min="8707" max="8707" width="13.28515625" style="1" customWidth="1"/>
    <col min="8708" max="8708" width="22.85546875" style="1" customWidth="1"/>
    <col min="8709" max="8709" width="14.140625" style="1" customWidth="1"/>
    <col min="8710" max="8710" width="11.42578125" style="1"/>
    <col min="8711" max="8711" width="17.42578125" style="1" customWidth="1"/>
    <col min="8712" max="8959" width="11.42578125" style="1"/>
    <col min="8960" max="8960" width="24.42578125" style="1" customWidth="1"/>
    <col min="8961" max="8961" width="16.42578125" style="1" customWidth="1"/>
    <col min="8962" max="8962" width="15.42578125" style="1" customWidth="1"/>
    <col min="8963" max="8963" width="13.28515625" style="1" customWidth="1"/>
    <col min="8964" max="8964" width="22.85546875" style="1" customWidth="1"/>
    <col min="8965" max="8965" width="14.140625" style="1" customWidth="1"/>
    <col min="8966" max="8966" width="11.42578125" style="1"/>
    <col min="8967" max="8967" width="17.42578125" style="1" customWidth="1"/>
    <col min="8968" max="9215" width="11.42578125" style="1"/>
    <col min="9216" max="9216" width="24.42578125" style="1" customWidth="1"/>
    <col min="9217" max="9217" width="16.42578125" style="1" customWidth="1"/>
    <col min="9218" max="9218" width="15.42578125" style="1" customWidth="1"/>
    <col min="9219" max="9219" width="13.28515625" style="1" customWidth="1"/>
    <col min="9220" max="9220" width="22.85546875" style="1" customWidth="1"/>
    <col min="9221" max="9221" width="14.140625" style="1" customWidth="1"/>
    <col min="9222" max="9222" width="11.42578125" style="1"/>
    <col min="9223" max="9223" width="17.42578125" style="1" customWidth="1"/>
    <col min="9224" max="9471" width="11.42578125" style="1"/>
    <col min="9472" max="9472" width="24.42578125" style="1" customWidth="1"/>
    <col min="9473" max="9473" width="16.42578125" style="1" customWidth="1"/>
    <col min="9474" max="9474" width="15.42578125" style="1" customWidth="1"/>
    <col min="9475" max="9475" width="13.28515625" style="1" customWidth="1"/>
    <col min="9476" max="9476" width="22.85546875" style="1" customWidth="1"/>
    <col min="9477" max="9477" width="14.140625" style="1" customWidth="1"/>
    <col min="9478" max="9478" width="11.42578125" style="1"/>
    <col min="9479" max="9479" width="17.42578125" style="1" customWidth="1"/>
    <col min="9480" max="9727" width="11.42578125" style="1"/>
    <col min="9728" max="9728" width="24.42578125" style="1" customWidth="1"/>
    <col min="9729" max="9729" width="16.42578125" style="1" customWidth="1"/>
    <col min="9730" max="9730" width="15.42578125" style="1" customWidth="1"/>
    <col min="9731" max="9731" width="13.28515625" style="1" customWidth="1"/>
    <col min="9732" max="9732" width="22.85546875" style="1" customWidth="1"/>
    <col min="9733" max="9733" width="14.140625" style="1" customWidth="1"/>
    <col min="9734" max="9734" width="11.42578125" style="1"/>
    <col min="9735" max="9735" width="17.42578125" style="1" customWidth="1"/>
    <col min="9736" max="9983" width="11.42578125" style="1"/>
    <col min="9984" max="9984" width="24.42578125" style="1" customWidth="1"/>
    <col min="9985" max="9985" width="16.42578125" style="1" customWidth="1"/>
    <col min="9986" max="9986" width="15.42578125" style="1" customWidth="1"/>
    <col min="9987" max="9987" width="13.28515625" style="1" customWidth="1"/>
    <col min="9988" max="9988" width="22.85546875" style="1" customWidth="1"/>
    <col min="9989" max="9989" width="14.140625" style="1" customWidth="1"/>
    <col min="9990" max="9990" width="11.42578125" style="1"/>
    <col min="9991" max="9991" width="17.42578125" style="1" customWidth="1"/>
    <col min="9992" max="10239" width="11.42578125" style="1"/>
    <col min="10240" max="10240" width="24.42578125" style="1" customWidth="1"/>
    <col min="10241" max="10241" width="16.42578125" style="1" customWidth="1"/>
    <col min="10242" max="10242" width="15.42578125" style="1" customWidth="1"/>
    <col min="10243" max="10243" width="13.28515625" style="1" customWidth="1"/>
    <col min="10244" max="10244" width="22.85546875" style="1" customWidth="1"/>
    <col min="10245" max="10245" width="14.140625" style="1" customWidth="1"/>
    <col min="10246" max="10246" width="11.42578125" style="1"/>
    <col min="10247" max="10247" width="17.42578125" style="1" customWidth="1"/>
    <col min="10248" max="10495" width="11.42578125" style="1"/>
    <col min="10496" max="10496" width="24.42578125" style="1" customWidth="1"/>
    <col min="10497" max="10497" width="16.42578125" style="1" customWidth="1"/>
    <col min="10498" max="10498" width="15.42578125" style="1" customWidth="1"/>
    <col min="10499" max="10499" width="13.28515625" style="1" customWidth="1"/>
    <col min="10500" max="10500" width="22.85546875" style="1" customWidth="1"/>
    <col min="10501" max="10501" width="14.140625" style="1" customWidth="1"/>
    <col min="10502" max="10502" width="11.42578125" style="1"/>
    <col min="10503" max="10503" width="17.42578125" style="1" customWidth="1"/>
    <col min="10504" max="10751" width="11.42578125" style="1"/>
    <col min="10752" max="10752" width="24.42578125" style="1" customWidth="1"/>
    <col min="10753" max="10753" width="16.42578125" style="1" customWidth="1"/>
    <col min="10754" max="10754" width="15.42578125" style="1" customWidth="1"/>
    <col min="10755" max="10755" width="13.28515625" style="1" customWidth="1"/>
    <col min="10756" max="10756" width="22.85546875" style="1" customWidth="1"/>
    <col min="10757" max="10757" width="14.140625" style="1" customWidth="1"/>
    <col min="10758" max="10758" width="11.42578125" style="1"/>
    <col min="10759" max="10759" width="17.42578125" style="1" customWidth="1"/>
    <col min="10760" max="11007" width="11.42578125" style="1"/>
    <col min="11008" max="11008" width="24.42578125" style="1" customWidth="1"/>
    <col min="11009" max="11009" width="16.42578125" style="1" customWidth="1"/>
    <col min="11010" max="11010" width="15.42578125" style="1" customWidth="1"/>
    <col min="11011" max="11011" width="13.28515625" style="1" customWidth="1"/>
    <col min="11012" max="11012" width="22.85546875" style="1" customWidth="1"/>
    <col min="11013" max="11013" width="14.140625" style="1" customWidth="1"/>
    <col min="11014" max="11014" width="11.42578125" style="1"/>
    <col min="11015" max="11015" width="17.42578125" style="1" customWidth="1"/>
    <col min="11016" max="11263" width="11.42578125" style="1"/>
    <col min="11264" max="11264" width="24.42578125" style="1" customWidth="1"/>
    <col min="11265" max="11265" width="16.42578125" style="1" customWidth="1"/>
    <col min="11266" max="11266" width="15.42578125" style="1" customWidth="1"/>
    <col min="11267" max="11267" width="13.28515625" style="1" customWidth="1"/>
    <col min="11268" max="11268" width="22.85546875" style="1" customWidth="1"/>
    <col min="11269" max="11269" width="14.140625" style="1" customWidth="1"/>
    <col min="11270" max="11270" width="11.42578125" style="1"/>
    <col min="11271" max="11271" width="17.42578125" style="1" customWidth="1"/>
    <col min="11272" max="11519" width="11.42578125" style="1"/>
    <col min="11520" max="11520" width="24.42578125" style="1" customWidth="1"/>
    <col min="11521" max="11521" width="16.42578125" style="1" customWidth="1"/>
    <col min="11522" max="11522" width="15.42578125" style="1" customWidth="1"/>
    <col min="11523" max="11523" width="13.28515625" style="1" customWidth="1"/>
    <col min="11524" max="11524" width="22.85546875" style="1" customWidth="1"/>
    <col min="11525" max="11525" width="14.140625" style="1" customWidth="1"/>
    <col min="11526" max="11526" width="11.42578125" style="1"/>
    <col min="11527" max="11527" width="17.42578125" style="1" customWidth="1"/>
    <col min="11528" max="11775" width="11.42578125" style="1"/>
    <col min="11776" max="11776" width="24.42578125" style="1" customWidth="1"/>
    <col min="11777" max="11777" width="16.42578125" style="1" customWidth="1"/>
    <col min="11778" max="11778" width="15.42578125" style="1" customWidth="1"/>
    <col min="11779" max="11779" width="13.28515625" style="1" customWidth="1"/>
    <col min="11780" max="11780" width="22.85546875" style="1" customWidth="1"/>
    <col min="11781" max="11781" width="14.140625" style="1" customWidth="1"/>
    <col min="11782" max="11782" width="11.42578125" style="1"/>
    <col min="11783" max="11783" width="17.42578125" style="1" customWidth="1"/>
    <col min="11784" max="12031" width="11.42578125" style="1"/>
    <col min="12032" max="12032" width="24.42578125" style="1" customWidth="1"/>
    <col min="12033" max="12033" width="16.42578125" style="1" customWidth="1"/>
    <col min="12034" max="12034" width="15.42578125" style="1" customWidth="1"/>
    <col min="12035" max="12035" width="13.28515625" style="1" customWidth="1"/>
    <col min="12036" max="12036" width="22.85546875" style="1" customWidth="1"/>
    <col min="12037" max="12037" width="14.140625" style="1" customWidth="1"/>
    <col min="12038" max="12038" width="11.42578125" style="1"/>
    <col min="12039" max="12039" width="17.42578125" style="1" customWidth="1"/>
    <col min="12040" max="12287" width="11.42578125" style="1"/>
    <col min="12288" max="12288" width="24.42578125" style="1" customWidth="1"/>
    <col min="12289" max="12289" width="16.42578125" style="1" customWidth="1"/>
    <col min="12290" max="12290" width="15.42578125" style="1" customWidth="1"/>
    <col min="12291" max="12291" width="13.28515625" style="1" customWidth="1"/>
    <col min="12292" max="12292" width="22.85546875" style="1" customWidth="1"/>
    <col min="12293" max="12293" width="14.140625" style="1" customWidth="1"/>
    <col min="12294" max="12294" width="11.42578125" style="1"/>
    <col min="12295" max="12295" width="17.42578125" style="1" customWidth="1"/>
    <col min="12296" max="12543" width="11.42578125" style="1"/>
    <col min="12544" max="12544" width="24.42578125" style="1" customWidth="1"/>
    <col min="12545" max="12545" width="16.42578125" style="1" customWidth="1"/>
    <col min="12546" max="12546" width="15.42578125" style="1" customWidth="1"/>
    <col min="12547" max="12547" width="13.28515625" style="1" customWidth="1"/>
    <col min="12548" max="12548" width="22.85546875" style="1" customWidth="1"/>
    <col min="12549" max="12549" width="14.140625" style="1" customWidth="1"/>
    <col min="12550" max="12550" width="11.42578125" style="1"/>
    <col min="12551" max="12551" width="17.42578125" style="1" customWidth="1"/>
    <col min="12552" max="12799" width="11.42578125" style="1"/>
    <col min="12800" max="12800" width="24.42578125" style="1" customWidth="1"/>
    <col min="12801" max="12801" width="16.42578125" style="1" customWidth="1"/>
    <col min="12802" max="12802" width="15.42578125" style="1" customWidth="1"/>
    <col min="12803" max="12803" width="13.28515625" style="1" customWidth="1"/>
    <col min="12804" max="12804" width="22.85546875" style="1" customWidth="1"/>
    <col min="12805" max="12805" width="14.140625" style="1" customWidth="1"/>
    <col min="12806" max="12806" width="11.42578125" style="1"/>
    <col min="12807" max="12807" width="17.42578125" style="1" customWidth="1"/>
    <col min="12808" max="13055" width="11.42578125" style="1"/>
    <col min="13056" max="13056" width="24.42578125" style="1" customWidth="1"/>
    <col min="13057" max="13057" width="16.42578125" style="1" customWidth="1"/>
    <col min="13058" max="13058" width="15.42578125" style="1" customWidth="1"/>
    <col min="13059" max="13059" width="13.28515625" style="1" customWidth="1"/>
    <col min="13060" max="13060" width="22.85546875" style="1" customWidth="1"/>
    <col min="13061" max="13061" width="14.140625" style="1" customWidth="1"/>
    <col min="13062" max="13062" width="11.42578125" style="1"/>
    <col min="13063" max="13063" width="17.42578125" style="1" customWidth="1"/>
    <col min="13064" max="13311" width="11.42578125" style="1"/>
    <col min="13312" max="13312" width="24.42578125" style="1" customWidth="1"/>
    <col min="13313" max="13313" width="16.42578125" style="1" customWidth="1"/>
    <col min="13314" max="13314" width="15.42578125" style="1" customWidth="1"/>
    <col min="13315" max="13315" width="13.28515625" style="1" customWidth="1"/>
    <col min="13316" max="13316" width="22.85546875" style="1" customWidth="1"/>
    <col min="13317" max="13317" width="14.140625" style="1" customWidth="1"/>
    <col min="13318" max="13318" width="11.42578125" style="1"/>
    <col min="13319" max="13319" width="17.42578125" style="1" customWidth="1"/>
    <col min="13320" max="13567" width="11.42578125" style="1"/>
    <col min="13568" max="13568" width="24.42578125" style="1" customWidth="1"/>
    <col min="13569" max="13569" width="16.42578125" style="1" customWidth="1"/>
    <col min="13570" max="13570" width="15.42578125" style="1" customWidth="1"/>
    <col min="13571" max="13571" width="13.28515625" style="1" customWidth="1"/>
    <col min="13572" max="13572" width="22.85546875" style="1" customWidth="1"/>
    <col min="13573" max="13573" width="14.140625" style="1" customWidth="1"/>
    <col min="13574" max="13574" width="11.42578125" style="1"/>
    <col min="13575" max="13575" width="17.42578125" style="1" customWidth="1"/>
    <col min="13576" max="13823" width="11.42578125" style="1"/>
    <col min="13824" max="13824" width="24.42578125" style="1" customWidth="1"/>
    <col min="13825" max="13825" width="16.42578125" style="1" customWidth="1"/>
    <col min="13826" max="13826" width="15.42578125" style="1" customWidth="1"/>
    <col min="13827" max="13827" width="13.28515625" style="1" customWidth="1"/>
    <col min="13828" max="13828" width="22.85546875" style="1" customWidth="1"/>
    <col min="13829" max="13829" width="14.140625" style="1" customWidth="1"/>
    <col min="13830" max="13830" width="11.42578125" style="1"/>
    <col min="13831" max="13831" width="17.42578125" style="1" customWidth="1"/>
    <col min="13832" max="14079" width="11.42578125" style="1"/>
    <col min="14080" max="14080" width="24.42578125" style="1" customWidth="1"/>
    <col min="14081" max="14081" width="16.42578125" style="1" customWidth="1"/>
    <col min="14082" max="14082" width="15.42578125" style="1" customWidth="1"/>
    <col min="14083" max="14083" width="13.28515625" style="1" customWidth="1"/>
    <col min="14084" max="14084" width="22.85546875" style="1" customWidth="1"/>
    <col min="14085" max="14085" width="14.140625" style="1" customWidth="1"/>
    <col min="14086" max="14086" width="11.42578125" style="1"/>
    <col min="14087" max="14087" width="17.42578125" style="1" customWidth="1"/>
    <col min="14088" max="14335" width="11.42578125" style="1"/>
    <col min="14336" max="14336" width="24.42578125" style="1" customWidth="1"/>
    <col min="14337" max="14337" width="16.42578125" style="1" customWidth="1"/>
    <col min="14338" max="14338" width="15.42578125" style="1" customWidth="1"/>
    <col min="14339" max="14339" width="13.28515625" style="1" customWidth="1"/>
    <col min="14340" max="14340" width="22.85546875" style="1" customWidth="1"/>
    <col min="14341" max="14341" width="14.140625" style="1" customWidth="1"/>
    <col min="14342" max="14342" width="11.42578125" style="1"/>
    <col min="14343" max="14343" width="17.42578125" style="1" customWidth="1"/>
    <col min="14344" max="14591" width="11.42578125" style="1"/>
    <col min="14592" max="14592" width="24.42578125" style="1" customWidth="1"/>
    <col min="14593" max="14593" width="16.42578125" style="1" customWidth="1"/>
    <col min="14594" max="14594" width="15.42578125" style="1" customWidth="1"/>
    <col min="14595" max="14595" width="13.28515625" style="1" customWidth="1"/>
    <col min="14596" max="14596" width="22.85546875" style="1" customWidth="1"/>
    <col min="14597" max="14597" width="14.140625" style="1" customWidth="1"/>
    <col min="14598" max="14598" width="11.42578125" style="1"/>
    <col min="14599" max="14599" width="17.42578125" style="1" customWidth="1"/>
    <col min="14600" max="14847" width="11.42578125" style="1"/>
    <col min="14848" max="14848" width="24.42578125" style="1" customWidth="1"/>
    <col min="14849" max="14849" width="16.42578125" style="1" customWidth="1"/>
    <col min="14850" max="14850" width="15.42578125" style="1" customWidth="1"/>
    <col min="14851" max="14851" width="13.28515625" style="1" customWidth="1"/>
    <col min="14852" max="14852" width="22.85546875" style="1" customWidth="1"/>
    <col min="14853" max="14853" width="14.140625" style="1" customWidth="1"/>
    <col min="14854" max="14854" width="11.42578125" style="1"/>
    <col min="14855" max="14855" width="17.42578125" style="1" customWidth="1"/>
    <col min="14856" max="15103" width="11.42578125" style="1"/>
    <col min="15104" max="15104" width="24.42578125" style="1" customWidth="1"/>
    <col min="15105" max="15105" width="16.42578125" style="1" customWidth="1"/>
    <col min="15106" max="15106" width="15.42578125" style="1" customWidth="1"/>
    <col min="15107" max="15107" width="13.28515625" style="1" customWidth="1"/>
    <col min="15108" max="15108" width="22.85546875" style="1" customWidth="1"/>
    <col min="15109" max="15109" width="14.140625" style="1" customWidth="1"/>
    <col min="15110" max="15110" width="11.42578125" style="1"/>
    <col min="15111" max="15111" width="17.42578125" style="1" customWidth="1"/>
    <col min="15112" max="15359" width="11.42578125" style="1"/>
    <col min="15360" max="15360" width="24.42578125" style="1" customWidth="1"/>
    <col min="15361" max="15361" width="16.42578125" style="1" customWidth="1"/>
    <col min="15362" max="15362" width="15.42578125" style="1" customWidth="1"/>
    <col min="15363" max="15363" width="13.28515625" style="1" customWidth="1"/>
    <col min="15364" max="15364" width="22.85546875" style="1" customWidth="1"/>
    <col min="15365" max="15365" width="14.140625" style="1" customWidth="1"/>
    <col min="15366" max="15366" width="11.42578125" style="1"/>
    <col min="15367" max="15367" width="17.42578125" style="1" customWidth="1"/>
    <col min="15368" max="15615" width="11.42578125" style="1"/>
    <col min="15616" max="15616" width="24.42578125" style="1" customWidth="1"/>
    <col min="15617" max="15617" width="16.42578125" style="1" customWidth="1"/>
    <col min="15618" max="15618" width="15.42578125" style="1" customWidth="1"/>
    <col min="15619" max="15619" width="13.28515625" style="1" customWidth="1"/>
    <col min="15620" max="15620" width="22.85546875" style="1" customWidth="1"/>
    <col min="15621" max="15621" width="14.140625" style="1" customWidth="1"/>
    <col min="15622" max="15622" width="11.42578125" style="1"/>
    <col min="15623" max="15623" width="17.42578125" style="1" customWidth="1"/>
    <col min="15624" max="15871" width="11.42578125" style="1"/>
    <col min="15872" max="15872" width="24.42578125" style="1" customWidth="1"/>
    <col min="15873" max="15873" width="16.42578125" style="1" customWidth="1"/>
    <col min="15874" max="15874" width="15.42578125" style="1" customWidth="1"/>
    <col min="15875" max="15875" width="13.28515625" style="1" customWidth="1"/>
    <col min="15876" max="15876" width="22.85546875" style="1" customWidth="1"/>
    <col min="15877" max="15877" width="14.140625" style="1" customWidth="1"/>
    <col min="15878" max="15878" width="11.42578125" style="1"/>
    <col min="15879" max="15879" width="17.42578125" style="1" customWidth="1"/>
    <col min="15880" max="16127" width="11.42578125" style="1"/>
    <col min="16128" max="16128" width="24.42578125" style="1" customWidth="1"/>
    <col min="16129" max="16129" width="16.42578125" style="1" customWidth="1"/>
    <col min="16130" max="16130" width="15.42578125" style="1" customWidth="1"/>
    <col min="16131" max="16131" width="13.28515625" style="1" customWidth="1"/>
    <col min="16132" max="16132" width="22.85546875" style="1" customWidth="1"/>
    <col min="16133" max="16133" width="14.140625" style="1" customWidth="1"/>
    <col min="16134" max="16134" width="11.42578125" style="1"/>
    <col min="16135" max="16135" width="17.42578125" style="1" customWidth="1"/>
    <col min="16136" max="16384" width="11.42578125" style="1"/>
  </cols>
  <sheetData>
    <row r="1" spans="1:10" ht="6.75" customHeight="1" thickBot="1" x14ac:dyDescent="0.25"/>
    <row r="2" spans="1:10" ht="15.75" thickBot="1" x14ac:dyDescent="0.25">
      <c r="A2" s="109" t="s">
        <v>55</v>
      </c>
      <c r="B2" s="20"/>
      <c r="C2" s="20"/>
      <c r="D2" s="20"/>
      <c r="E2" s="20"/>
      <c r="F2" s="20"/>
      <c r="G2" s="20"/>
      <c r="H2" s="20"/>
      <c r="I2" s="21"/>
    </row>
    <row r="3" spans="1:10" ht="5.25" customHeight="1" x14ac:dyDescent="0.2"/>
    <row r="4" spans="1:10" ht="15" x14ac:dyDescent="0.25">
      <c r="A4" s="36" t="s">
        <v>25</v>
      </c>
    </row>
    <row r="5" spans="1:10" ht="15" x14ac:dyDescent="0.25">
      <c r="A5" s="2" t="s">
        <v>26</v>
      </c>
    </row>
    <row r="6" spans="1:10" ht="25.5" x14ac:dyDescent="0.2">
      <c r="B6" s="46" t="s">
        <v>31</v>
      </c>
      <c r="F6" s="48" t="s">
        <v>0</v>
      </c>
      <c r="G6" s="49" t="s">
        <v>1</v>
      </c>
    </row>
    <row r="7" spans="1:10" x14ac:dyDescent="0.2">
      <c r="A7" s="1">
        <v>4</v>
      </c>
      <c r="B7" s="3">
        <v>8901</v>
      </c>
      <c r="F7" s="134">
        <v>1</v>
      </c>
      <c r="G7" s="135">
        <v>60</v>
      </c>
    </row>
    <row r="8" spans="1:10" x14ac:dyDescent="0.2">
      <c r="A8" s="1">
        <v>5</v>
      </c>
      <c r="B8" s="3">
        <v>3348</v>
      </c>
      <c r="F8" s="22"/>
      <c r="G8" s="23" t="s">
        <v>8</v>
      </c>
      <c r="H8" s="24">
        <f>G7*F7</f>
        <v>60</v>
      </c>
      <c r="I8" s="25" t="str">
        <f>G6</f>
        <v>meses</v>
      </c>
    </row>
    <row r="9" spans="1:10" x14ac:dyDescent="0.2">
      <c r="A9" s="1">
        <v>6</v>
      </c>
      <c r="B9" s="3">
        <v>1922</v>
      </c>
    </row>
    <row r="10" spans="1:10" ht="38.25" x14ac:dyDescent="0.2">
      <c r="D10" s="47" t="s">
        <v>31</v>
      </c>
      <c r="E10" s="34" t="s">
        <v>35</v>
      </c>
      <c r="F10" s="50"/>
      <c r="G10" s="51"/>
      <c r="H10" s="34" t="s">
        <v>36</v>
      </c>
      <c r="I10" s="6"/>
    </row>
    <row r="11" spans="1:10" x14ac:dyDescent="0.2">
      <c r="C11" s="4" t="s">
        <v>9</v>
      </c>
      <c r="D11" s="5">
        <f>B7</f>
        <v>8901</v>
      </c>
      <c r="E11" s="26">
        <f>H8</f>
        <v>60</v>
      </c>
      <c r="F11" s="6" t="str">
        <f>G6</f>
        <v>meses</v>
      </c>
      <c r="H11" s="7">
        <f>G7-E11</f>
        <v>0</v>
      </c>
      <c r="I11" s="5" t="str">
        <f>G6</f>
        <v>meses</v>
      </c>
    </row>
    <row r="12" spans="1:10" x14ac:dyDescent="0.2">
      <c r="B12" s="1" t="s">
        <v>13</v>
      </c>
      <c r="C12" s="35" t="s">
        <v>21</v>
      </c>
      <c r="D12" s="5">
        <f>B8</f>
        <v>3348</v>
      </c>
      <c r="E12" s="8">
        <f>D12*E11/D11</f>
        <v>22.568250758341758</v>
      </c>
      <c r="F12" s="6" t="str">
        <f>G6</f>
        <v>meses</v>
      </c>
      <c r="H12" s="7">
        <f>G7-E12</f>
        <v>37.431749241658238</v>
      </c>
      <c r="I12" s="5" t="str">
        <f>G6</f>
        <v>meses</v>
      </c>
    </row>
    <row r="13" spans="1:10" x14ac:dyDescent="0.2">
      <c r="B13" s="1" t="s">
        <v>14</v>
      </c>
      <c r="C13" s="35" t="s">
        <v>22</v>
      </c>
      <c r="D13" s="5">
        <f>B9</f>
        <v>1922</v>
      </c>
      <c r="E13" s="8">
        <f>D13*E11/D11</f>
        <v>12.955847657566565</v>
      </c>
      <c r="F13" s="6" t="str">
        <f>G6</f>
        <v>meses</v>
      </c>
      <c r="H13" s="7">
        <f>G7-E13</f>
        <v>47.044152342433435</v>
      </c>
      <c r="I13" s="7" t="str">
        <f>G6</f>
        <v>meses</v>
      </c>
    </row>
    <row r="14" spans="1:10" x14ac:dyDescent="0.2">
      <c r="I14" s="9"/>
    </row>
    <row r="15" spans="1:10" x14ac:dyDescent="0.2">
      <c r="E15" s="10" t="s">
        <v>2</v>
      </c>
      <c r="F15" s="44">
        <f>E12-E13</f>
        <v>9.6124031007751931</v>
      </c>
      <c r="G15" s="11" t="str">
        <f>F12</f>
        <v>meses</v>
      </c>
      <c r="H15" s="11" t="s">
        <v>3</v>
      </c>
      <c r="I15" s="12">
        <f>H8</f>
        <v>60</v>
      </c>
      <c r="J15" s="13" t="str">
        <f>G6</f>
        <v>meses</v>
      </c>
    </row>
    <row r="16" spans="1:10" x14ac:dyDescent="0.2">
      <c r="E16" s="14"/>
      <c r="F16" s="45">
        <f>F15*(365.25/12)</f>
        <v>292.57751937984494</v>
      </c>
      <c r="G16" s="27" t="s">
        <v>4</v>
      </c>
      <c r="H16" s="15" t="s">
        <v>5</v>
      </c>
      <c r="I16" s="16">
        <f>H8</f>
        <v>60</v>
      </c>
      <c r="J16" s="17" t="str">
        <f>G6</f>
        <v>meses</v>
      </c>
    </row>
    <row r="17" spans="1:10" ht="13.5" thickBot="1" x14ac:dyDescent="0.25"/>
    <row r="18" spans="1:10" ht="33" customHeight="1" thickBot="1" x14ac:dyDescent="0.25">
      <c r="A18" s="156" t="s">
        <v>62</v>
      </c>
      <c r="B18" s="157"/>
      <c r="C18" s="157"/>
      <c r="D18" s="158"/>
      <c r="E18" s="68"/>
      <c r="F18" s="159" t="s">
        <v>54</v>
      </c>
      <c r="G18" s="160"/>
      <c r="H18" s="161"/>
      <c r="I18" s="9"/>
    </row>
    <row r="19" spans="1:10" ht="25.5" customHeight="1" x14ac:dyDescent="0.2">
      <c r="A19" s="28"/>
      <c r="B19" s="57" t="str">
        <f>C12</f>
        <v>Gemcitabina</v>
      </c>
      <c r="C19" s="57" t="str">
        <f>C13</f>
        <v>Observación</v>
      </c>
      <c r="D19" s="96"/>
      <c r="E19" s="96"/>
      <c r="F19" s="97" t="str">
        <f>C12</f>
        <v>Gemcitabina</v>
      </c>
      <c r="G19" s="97" t="str">
        <f>C13</f>
        <v>Observación</v>
      </c>
      <c r="H19" s="96"/>
      <c r="I19" s="18"/>
      <c r="J19" s="18"/>
    </row>
    <row r="20" spans="1:10" ht="25.5" x14ac:dyDescent="0.2">
      <c r="A20" s="29" t="s">
        <v>10</v>
      </c>
      <c r="B20" s="98" t="s">
        <v>6</v>
      </c>
      <c r="C20" s="99" t="s">
        <v>6</v>
      </c>
      <c r="D20" s="98" t="s">
        <v>7</v>
      </c>
      <c r="E20" s="96"/>
      <c r="F20" s="98" t="s">
        <v>52</v>
      </c>
      <c r="G20" s="98" t="s">
        <v>52</v>
      </c>
      <c r="H20" s="98" t="s">
        <v>53</v>
      </c>
      <c r="I20" s="9"/>
    </row>
    <row r="21" spans="1:10" x14ac:dyDescent="0.2">
      <c r="A21" s="30" t="str">
        <f>CONCATENATE(G7," ",G6)</f>
        <v>60 meses</v>
      </c>
      <c r="B21" s="97" t="str">
        <f>F12</f>
        <v>meses</v>
      </c>
      <c r="C21" s="100" t="str">
        <f>F12</f>
        <v>meses</v>
      </c>
      <c r="D21" s="97" t="str">
        <f>G15</f>
        <v>meses</v>
      </c>
      <c r="E21" s="89"/>
      <c r="F21" s="97" t="s">
        <v>1</v>
      </c>
      <c r="G21" s="97" t="s">
        <v>1</v>
      </c>
      <c r="H21" s="97" t="s">
        <v>1</v>
      </c>
    </row>
    <row r="22" spans="1:10" s="32" customFormat="1" ht="5.25" customHeight="1" x14ac:dyDescent="0.2">
      <c r="A22" s="31"/>
      <c r="B22" s="96"/>
      <c r="C22" s="96"/>
      <c r="D22" s="96"/>
      <c r="E22" s="59"/>
      <c r="F22" s="96"/>
      <c r="G22" s="59"/>
      <c r="H22" s="59"/>
    </row>
    <row r="23" spans="1:10" x14ac:dyDescent="0.2">
      <c r="A23" s="101" t="s">
        <v>23</v>
      </c>
      <c r="B23" s="102">
        <f>E12</f>
        <v>22.568250758341758</v>
      </c>
      <c r="C23" s="102">
        <f>E13</f>
        <v>12.955847657566565</v>
      </c>
      <c r="D23" s="102">
        <f>F15</f>
        <v>9.6124031007751931</v>
      </c>
      <c r="E23" s="89"/>
      <c r="F23" s="102">
        <v>13.4</v>
      </c>
      <c r="G23" s="133">
        <v>6.7</v>
      </c>
      <c r="H23" s="102">
        <f>F23-G23</f>
        <v>6.7</v>
      </c>
    </row>
    <row r="24" spans="1:10" ht="3.75" customHeight="1" x14ac:dyDescent="0.2">
      <c r="A24" s="103"/>
      <c r="B24" s="104"/>
      <c r="C24" s="104"/>
      <c r="D24" s="104"/>
      <c r="E24" s="89"/>
      <c r="F24" s="105"/>
      <c r="G24" s="89"/>
      <c r="H24" s="89"/>
    </row>
    <row r="25" spans="1:10" ht="24.75" customHeight="1" x14ac:dyDescent="0.2">
      <c r="A25" s="162" t="s">
        <v>56</v>
      </c>
      <c r="B25" s="163"/>
      <c r="C25" s="163"/>
      <c r="D25" s="164"/>
      <c r="E25" s="103"/>
      <c r="F25" s="103"/>
      <c r="G25" s="59"/>
      <c r="H25" s="59"/>
    </row>
    <row r="26" spans="1:10" x14ac:dyDescent="0.2">
      <c r="A26" s="89"/>
      <c r="B26" s="89"/>
      <c r="C26" s="89"/>
      <c r="D26" s="89"/>
      <c r="E26" s="89"/>
      <c r="F26" s="89"/>
      <c r="G26" s="89"/>
      <c r="H26" s="89"/>
    </row>
    <row r="27" spans="1:10" x14ac:dyDescent="0.2">
      <c r="A27" s="89"/>
      <c r="B27" s="89"/>
      <c r="C27" s="90" t="str">
        <f>F11</f>
        <v>meses</v>
      </c>
      <c r="D27" s="89"/>
      <c r="E27" s="89"/>
      <c r="F27" s="89"/>
      <c r="G27" s="89"/>
      <c r="H27" s="89"/>
    </row>
    <row r="28" spans="1:10" x14ac:dyDescent="0.2">
      <c r="A28" s="89"/>
      <c r="B28" s="90" t="s">
        <v>18</v>
      </c>
      <c r="C28" s="106">
        <f>G7-C29-C30</f>
        <v>37.431749241658238</v>
      </c>
      <c r="D28" s="107">
        <f>C28/C31</f>
        <v>0.62386248736097061</v>
      </c>
      <c r="E28" s="89"/>
      <c r="F28" s="89"/>
      <c r="G28" s="89"/>
      <c r="H28" s="89"/>
    </row>
    <row r="29" spans="1:10" x14ac:dyDescent="0.2">
      <c r="A29" s="89"/>
      <c r="B29" s="90" t="s">
        <v>20</v>
      </c>
      <c r="C29" s="106">
        <f>D23</f>
        <v>9.6124031007751931</v>
      </c>
      <c r="D29" s="107">
        <f>C29/C31</f>
        <v>0.16020671834625322</v>
      </c>
      <c r="E29" s="89"/>
      <c r="F29" s="89"/>
      <c r="G29" s="89"/>
      <c r="H29" s="89"/>
    </row>
    <row r="30" spans="1:10" x14ac:dyDescent="0.2">
      <c r="A30" s="89"/>
      <c r="B30" s="90" t="s">
        <v>19</v>
      </c>
      <c r="C30" s="106">
        <f>C23</f>
        <v>12.955847657566565</v>
      </c>
      <c r="D30" s="107">
        <f>C30/C31</f>
        <v>0.21593079429277609</v>
      </c>
      <c r="E30" s="89"/>
      <c r="F30" s="89"/>
      <c r="G30" s="89"/>
      <c r="H30" s="89"/>
    </row>
    <row r="31" spans="1:10" x14ac:dyDescent="0.2">
      <c r="A31" s="89"/>
      <c r="B31" s="89"/>
      <c r="C31" s="108">
        <f>SUM(C28:C30)</f>
        <v>60</v>
      </c>
      <c r="D31" s="89"/>
      <c r="E31" s="89"/>
      <c r="F31" s="89"/>
      <c r="G31" s="89"/>
      <c r="H31" s="89"/>
    </row>
    <row r="32" spans="1:10" x14ac:dyDescent="0.2">
      <c r="A32" s="89"/>
      <c r="B32" s="89"/>
      <c r="C32" s="89"/>
      <c r="D32" s="89"/>
      <c r="E32" s="89"/>
      <c r="F32" s="89"/>
      <c r="G32" s="89"/>
      <c r="H32" s="89"/>
    </row>
    <row r="33" spans="1:8" x14ac:dyDescent="0.2">
      <c r="A33" s="89"/>
      <c r="B33" s="89"/>
      <c r="C33" s="89"/>
      <c r="D33" s="89"/>
      <c r="E33" s="89"/>
      <c r="F33" s="89"/>
      <c r="G33" s="89"/>
      <c r="H33" s="89"/>
    </row>
    <row r="34" spans="1:8" x14ac:dyDescent="0.2">
      <c r="A34" s="89"/>
      <c r="B34" s="89"/>
      <c r="C34" s="89"/>
      <c r="D34" s="89"/>
      <c r="E34" s="89"/>
      <c r="F34" s="89"/>
      <c r="G34" s="89"/>
      <c r="H34" s="89"/>
    </row>
    <row r="35" spans="1:8" x14ac:dyDescent="0.2">
      <c r="A35" s="89"/>
      <c r="B35" s="89"/>
      <c r="C35" s="89"/>
      <c r="D35" s="89"/>
      <c r="E35" s="89"/>
      <c r="F35" s="89"/>
      <c r="G35" s="89"/>
      <c r="H35" s="89"/>
    </row>
    <row r="36" spans="1:8" x14ac:dyDescent="0.2">
      <c r="A36" s="89"/>
      <c r="B36" s="89"/>
      <c r="C36" s="89"/>
      <c r="D36" s="89"/>
      <c r="E36" s="89"/>
      <c r="F36" s="89"/>
      <c r="G36" s="89"/>
      <c r="H36" s="89"/>
    </row>
    <row r="37" spans="1:8" x14ac:dyDescent="0.2">
      <c r="A37" s="89"/>
      <c r="B37" s="89"/>
      <c r="C37" s="89"/>
      <c r="D37" s="89"/>
      <c r="E37" s="89"/>
      <c r="F37" s="89"/>
      <c r="G37" s="89"/>
      <c r="H37" s="89"/>
    </row>
    <row r="38" spans="1:8" x14ac:dyDescent="0.2">
      <c r="A38" s="89"/>
      <c r="B38" s="89"/>
      <c r="C38" s="89"/>
      <c r="D38" s="89"/>
      <c r="E38" s="89"/>
      <c r="F38" s="89"/>
      <c r="G38" s="89"/>
      <c r="H38" s="89"/>
    </row>
    <row r="39" spans="1:8" x14ac:dyDescent="0.2">
      <c r="A39" s="89"/>
      <c r="B39" s="89"/>
      <c r="C39" s="89"/>
      <c r="D39" s="89"/>
      <c r="E39" s="89"/>
      <c r="F39" s="89"/>
      <c r="G39" s="89"/>
      <c r="H39" s="89"/>
    </row>
    <row r="40" spans="1:8" x14ac:dyDescent="0.2">
      <c r="A40" s="89"/>
      <c r="B40" s="89"/>
      <c r="C40" s="89"/>
      <c r="D40" s="89"/>
      <c r="E40" s="89"/>
      <c r="F40" s="89"/>
      <c r="G40" s="89"/>
      <c r="H40" s="89"/>
    </row>
    <row r="41" spans="1:8" x14ac:dyDescent="0.2">
      <c r="A41" s="89"/>
      <c r="B41" s="89"/>
      <c r="C41" s="89"/>
      <c r="D41" s="89"/>
      <c r="E41" s="89"/>
      <c r="F41" s="89"/>
      <c r="G41" s="89"/>
      <c r="H41" s="89"/>
    </row>
    <row r="42" spans="1:8" x14ac:dyDescent="0.2">
      <c r="A42" s="89"/>
      <c r="B42" s="89"/>
      <c r="C42" s="89"/>
      <c r="D42" s="89"/>
      <c r="E42" s="89"/>
      <c r="F42" s="89"/>
      <c r="G42" s="89"/>
      <c r="H42" s="89"/>
    </row>
    <row r="43" spans="1:8" x14ac:dyDescent="0.2">
      <c r="A43" s="89"/>
      <c r="B43" s="89"/>
      <c r="C43" s="89"/>
      <c r="D43" s="89"/>
      <c r="E43" s="89"/>
      <c r="F43" s="89"/>
      <c r="G43" s="89"/>
      <c r="H43" s="89"/>
    </row>
    <row r="44" spans="1:8" x14ac:dyDescent="0.2">
      <c r="A44" s="89"/>
      <c r="B44" s="89"/>
      <c r="C44" s="89"/>
      <c r="D44" s="89"/>
      <c r="E44" s="89"/>
      <c r="F44" s="89"/>
      <c r="G44" s="89"/>
      <c r="H44" s="89"/>
    </row>
    <row r="45" spans="1:8" x14ac:dyDescent="0.2">
      <c r="A45" s="89"/>
      <c r="B45" s="89"/>
      <c r="C45" s="89"/>
      <c r="D45" s="89"/>
      <c r="E45" s="89"/>
      <c r="F45" s="89"/>
      <c r="G45" s="89"/>
      <c r="H45" s="89"/>
    </row>
    <row r="46" spans="1:8" x14ac:dyDescent="0.2">
      <c r="A46" s="89"/>
      <c r="B46" s="89"/>
      <c r="C46" s="89"/>
      <c r="D46" s="89"/>
      <c r="E46" s="89"/>
      <c r="F46" s="89"/>
      <c r="G46" s="89"/>
      <c r="H46" s="89"/>
    </row>
    <row r="47" spans="1:8" x14ac:dyDescent="0.2">
      <c r="A47" s="89"/>
      <c r="B47" s="89"/>
      <c r="C47" s="89"/>
      <c r="D47" s="89"/>
      <c r="E47" s="89"/>
      <c r="F47" s="89"/>
      <c r="G47" s="89"/>
      <c r="H47" s="89"/>
    </row>
    <row r="48" spans="1:8" x14ac:dyDescent="0.2">
      <c r="A48" s="89"/>
      <c r="B48" s="89"/>
      <c r="C48" s="89"/>
      <c r="D48" s="89"/>
      <c r="E48" s="89"/>
      <c r="F48" s="89"/>
      <c r="G48" s="89"/>
      <c r="H48" s="89"/>
    </row>
    <row r="49" spans="1:8" x14ac:dyDescent="0.2">
      <c r="A49" s="89"/>
      <c r="B49" s="89"/>
      <c r="C49" s="89"/>
      <c r="D49" s="89"/>
      <c r="E49" s="89"/>
      <c r="F49" s="89"/>
      <c r="G49" s="89"/>
      <c r="H49" s="89"/>
    </row>
    <row r="50" spans="1:8" x14ac:dyDescent="0.2">
      <c r="A50" s="89"/>
      <c r="B50" s="89"/>
      <c r="C50" s="89"/>
      <c r="D50" s="89"/>
      <c r="E50" s="89"/>
      <c r="F50" s="89"/>
      <c r="G50" s="89"/>
      <c r="H50" s="89"/>
    </row>
    <row r="51" spans="1:8" x14ac:dyDescent="0.2">
      <c r="A51" s="89"/>
      <c r="B51" s="89"/>
      <c r="C51" s="89"/>
      <c r="D51" s="89"/>
      <c r="E51" s="89"/>
      <c r="F51" s="89"/>
      <c r="G51" s="89"/>
      <c r="H51" s="89"/>
    </row>
  </sheetData>
  <mergeCells count="3">
    <mergeCell ref="A18:D18"/>
    <mergeCell ref="F18:H18"/>
    <mergeCell ref="A25:D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heetViews>
  <sheetFormatPr baseColWidth="10" defaultRowHeight="12.75" x14ac:dyDescent="0.2"/>
  <cols>
    <col min="1" max="1" width="24.42578125" style="1" customWidth="1"/>
    <col min="2" max="2" width="16.42578125" style="1" customWidth="1"/>
    <col min="3" max="3" width="15.42578125" style="1" customWidth="1"/>
    <col min="4" max="4" width="14" style="1" customWidth="1"/>
    <col min="5" max="5" width="22.85546875" style="1" customWidth="1"/>
    <col min="6" max="6" width="14.140625" style="1" customWidth="1"/>
    <col min="7" max="7" width="13.42578125" style="1" customWidth="1"/>
    <col min="8" max="8" width="16.7109375" style="1" customWidth="1"/>
    <col min="9" max="256" width="11.42578125" style="1"/>
    <col min="257" max="257" width="24.42578125" style="1" customWidth="1"/>
    <col min="258" max="258" width="16.42578125" style="1" customWidth="1"/>
    <col min="259" max="259" width="15.42578125" style="1" customWidth="1"/>
    <col min="260" max="260" width="13.28515625" style="1" customWidth="1"/>
    <col min="261" max="261" width="22.85546875" style="1" customWidth="1"/>
    <col min="262" max="262" width="14.140625" style="1" customWidth="1"/>
    <col min="263" max="263" width="11.42578125" style="1"/>
    <col min="264" max="264" width="17.42578125" style="1" customWidth="1"/>
    <col min="265" max="512" width="11.42578125" style="1"/>
    <col min="513" max="513" width="24.42578125" style="1" customWidth="1"/>
    <col min="514" max="514" width="16.42578125" style="1" customWidth="1"/>
    <col min="515" max="515" width="15.42578125" style="1" customWidth="1"/>
    <col min="516" max="516" width="13.28515625" style="1" customWidth="1"/>
    <col min="517" max="517" width="22.85546875" style="1" customWidth="1"/>
    <col min="518" max="518" width="14.140625" style="1" customWidth="1"/>
    <col min="519" max="519" width="11.42578125" style="1"/>
    <col min="520" max="520" width="17.42578125" style="1" customWidth="1"/>
    <col min="521" max="768" width="11.42578125" style="1"/>
    <col min="769" max="769" width="24.42578125" style="1" customWidth="1"/>
    <col min="770" max="770" width="16.42578125" style="1" customWidth="1"/>
    <col min="771" max="771" width="15.42578125" style="1" customWidth="1"/>
    <col min="772" max="772" width="13.28515625" style="1" customWidth="1"/>
    <col min="773" max="773" width="22.85546875" style="1" customWidth="1"/>
    <col min="774" max="774" width="14.140625" style="1" customWidth="1"/>
    <col min="775" max="775" width="11.42578125" style="1"/>
    <col min="776" max="776" width="17.42578125" style="1" customWidth="1"/>
    <col min="777" max="1024" width="11.42578125" style="1"/>
    <col min="1025" max="1025" width="24.42578125" style="1" customWidth="1"/>
    <col min="1026" max="1026" width="16.42578125" style="1" customWidth="1"/>
    <col min="1027" max="1027" width="15.42578125" style="1" customWidth="1"/>
    <col min="1028" max="1028" width="13.28515625" style="1" customWidth="1"/>
    <col min="1029" max="1029" width="22.85546875" style="1" customWidth="1"/>
    <col min="1030" max="1030" width="14.140625" style="1" customWidth="1"/>
    <col min="1031" max="1031" width="11.42578125" style="1"/>
    <col min="1032" max="1032" width="17.42578125" style="1" customWidth="1"/>
    <col min="1033" max="1280" width="11.42578125" style="1"/>
    <col min="1281" max="1281" width="24.42578125" style="1" customWidth="1"/>
    <col min="1282" max="1282" width="16.42578125" style="1" customWidth="1"/>
    <col min="1283" max="1283" width="15.42578125" style="1" customWidth="1"/>
    <col min="1284" max="1284" width="13.28515625" style="1" customWidth="1"/>
    <col min="1285" max="1285" width="22.85546875" style="1" customWidth="1"/>
    <col min="1286" max="1286" width="14.140625" style="1" customWidth="1"/>
    <col min="1287" max="1287" width="11.42578125" style="1"/>
    <col min="1288" max="1288" width="17.42578125" style="1" customWidth="1"/>
    <col min="1289" max="1536" width="11.42578125" style="1"/>
    <col min="1537" max="1537" width="24.42578125" style="1" customWidth="1"/>
    <col min="1538" max="1538" width="16.42578125" style="1" customWidth="1"/>
    <col min="1539" max="1539" width="15.42578125" style="1" customWidth="1"/>
    <col min="1540" max="1540" width="13.28515625" style="1" customWidth="1"/>
    <col min="1541" max="1541" width="22.85546875" style="1" customWidth="1"/>
    <col min="1542" max="1542" width="14.140625" style="1" customWidth="1"/>
    <col min="1543" max="1543" width="11.42578125" style="1"/>
    <col min="1544" max="1544" width="17.42578125" style="1" customWidth="1"/>
    <col min="1545" max="1792" width="11.42578125" style="1"/>
    <col min="1793" max="1793" width="24.42578125" style="1" customWidth="1"/>
    <col min="1794" max="1794" width="16.42578125" style="1" customWidth="1"/>
    <col min="1795" max="1795" width="15.42578125" style="1" customWidth="1"/>
    <col min="1796" max="1796" width="13.28515625" style="1" customWidth="1"/>
    <col min="1797" max="1797" width="22.85546875" style="1" customWidth="1"/>
    <col min="1798" max="1798" width="14.140625" style="1" customWidth="1"/>
    <col min="1799" max="1799" width="11.42578125" style="1"/>
    <col min="1800" max="1800" width="17.42578125" style="1" customWidth="1"/>
    <col min="1801" max="2048" width="11.42578125" style="1"/>
    <col min="2049" max="2049" width="24.42578125" style="1" customWidth="1"/>
    <col min="2050" max="2050" width="16.42578125" style="1" customWidth="1"/>
    <col min="2051" max="2051" width="15.42578125" style="1" customWidth="1"/>
    <col min="2052" max="2052" width="13.28515625" style="1" customWidth="1"/>
    <col min="2053" max="2053" width="22.85546875" style="1" customWidth="1"/>
    <col min="2054" max="2054" width="14.140625" style="1" customWidth="1"/>
    <col min="2055" max="2055" width="11.42578125" style="1"/>
    <col min="2056" max="2056" width="17.42578125" style="1" customWidth="1"/>
    <col min="2057" max="2304" width="11.42578125" style="1"/>
    <col min="2305" max="2305" width="24.42578125" style="1" customWidth="1"/>
    <col min="2306" max="2306" width="16.42578125" style="1" customWidth="1"/>
    <col min="2307" max="2307" width="15.42578125" style="1" customWidth="1"/>
    <col min="2308" max="2308" width="13.28515625" style="1" customWidth="1"/>
    <col min="2309" max="2309" width="22.85546875" style="1" customWidth="1"/>
    <col min="2310" max="2310" width="14.140625" style="1" customWidth="1"/>
    <col min="2311" max="2311" width="11.42578125" style="1"/>
    <col min="2312" max="2312" width="17.42578125" style="1" customWidth="1"/>
    <col min="2313" max="2560" width="11.42578125" style="1"/>
    <col min="2561" max="2561" width="24.42578125" style="1" customWidth="1"/>
    <col min="2562" max="2562" width="16.42578125" style="1" customWidth="1"/>
    <col min="2563" max="2563" width="15.42578125" style="1" customWidth="1"/>
    <col min="2564" max="2564" width="13.28515625" style="1" customWidth="1"/>
    <col min="2565" max="2565" width="22.85546875" style="1" customWidth="1"/>
    <col min="2566" max="2566" width="14.140625" style="1" customWidth="1"/>
    <col min="2567" max="2567" width="11.42578125" style="1"/>
    <col min="2568" max="2568" width="17.42578125" style="1" customWidth="1"/>
    <col min="2569" max="2816" width="11.42578125" style="1"/>
    <col min="2817" max="2817" width="24.42578125" style="1" customWidth="1"/>
    <col min="2818" max="2818" width="16.42578125" style="1" customWidth="1"/>
    <col min="2819" max="2819" width="15.42578125" style="1" customWidth="1"/>
    <col min="2820" max="2820" width="13.28515625" style="1" customWidth="1"/>
    <col min="2821" max="2821" width="22.85546875" style="1" customWidth="1"/>
    <col min="2822" max="2822" width="14.140625" style="1" customWidth="1"/>
    <col min="2823" max="2823" width="11.42578125" style="1"/>
    <col min="2824" max="2824" width="17.42578125" style="1" customWidth="1"/>
    <col min="2825" max="3072" width="11.42578125" style="1"/>
    <col min="3073" max="3073" width="24.42578125" style="1" customWidth="1"/>
    <col min="3074" max="3074" width="16.42578125" style="1" customWidth="1"/>
    <col min="3075" max="3075" width="15.42578125" style="1" customWidth="1"/>
    <col min="3076" max="3076" width="13.28515625" style="1" customWidth="1"/>
    <col min="3077" max="3077" width="22.85546875" style="1" customWidth="1"/>
    <col min="3078" max="3078" width="14.140625" style="1" customWidth="1"/>
    <col min="3079" max="3079" width="11.42578125" style="1"/>
    <col min="3080" max="3080" width="17.42578125" style="1" customWidth="1"/>
    <col min="3081" max="3328" width="11.42578125" style="1"/>
    <col min="3329" max="3329" width="24.42578125" style="1" customWidth="1"/>
    <col min="3330" max="3330" width="16.42578125" style="1" customWidth="1"/>
    <col min="3331" max="3331" width="15.42578125" style="1" customWidth="1"/>
    <col min="3332" max="3332" width="13.28515625" style="1" customWidth="1"/>
    <col min="3333" max="3333" width="22.85546875" style="1" customWidth="1"/>
    <col min="3334" max="3334" width="14.140625" style="1" customWidth="1"/>
    <col min="3335" max="3335" width="11.42578125" style="1"/>
    <col min="3336" max="3336" width="17.42578125" style="1" customWidth="1"/>
    <col min="3337" max="3584" width="11.42578125" style="1"/>
    <col min="3585" max="3585" width="24.42578125" style="1" customWidth="1"/>
    <col min="3586" max="3586" width="16.42578125" style="1" customWidth="1"/>
    <col min="3587" max="3587" width="15.42578125" style="1" customWidth="1"/>
    <col min="3588" max="3588" width="13.28515625" style="1" customWidth="1"/>
    <col min="3589" max="3589" width="22.85546875" style="1" customWidth="1"/>
    <col min="3590" max="3590" width="14.140625" style="1" customWidth="1"/>
    <col min="3591" max="3591" width="11.42578125" style="1"/>
    <col min="3592" max="3592" width="17.42578125" style="1" customWidth="1"/>
    <col min="3593" max="3840" width="11.42578125" style="1"/>
    <col min="3841" max="3841" width="24.42578125" style="1" customWidth="1"/>
    <col min="3842" max="3842" width="16.42578125" style="1" customWidth="1"/>
    <col min="3843" max="3843" width="15.42578125" style="1" customWidth="1"/>
    <col min="3844" max="3844" width="13.28515625" style="1" customWidth="1"/>
    <col min="3845" max="3845" width="22.85546875" style="1" customWidth="1"/>
    <col min="3846" max="3846" width="14.140625" style="1" customWidth="1"/>
    <col min="3847" max="3847" width="11.42578125" style="1"/>
    <col min="3848" max="3848" width="17.42578125" style="1" customWidth="1"/>
    <col min="3849" max="4096" width="11.42578125" style="1"/>
    <col min="4097" max="4097" width="24.42578125" style="1" customWidth="1"/>
    <col min="4098" max="4098" width="16.42578125" style="1" customWidth="1"/>
    <col min="4099" max="4099" width="15.42578125" style="1" customWidth="1"/>
    <col min="4100" max="4100" width="13.28515625" style="1" customWidth="1"/>
    <col min="4101" max="4101" width="22.85546875" style="1" customWidth="1"/>
    <col min="4102" max="4102" width="14.140625" style="1" customWidth="1"/>
    <col min="4103" max="4103" width="11.42578125" style="1"/>
    <col min="4104" max="4104" width="17.42578125" style="1" customWidth="1"/>
    <col min="4105" max="4352" width="11.42578125" style="1"/>
    <col min="4353" max="4353" width="24.42578125" style="1" customWidth="1"/>
    <col min="4354" max="4354" width="16.42578125" style="1" customWidth="1"/>
    <col min="4355" max="4355" width="15.42578125" style="1" customWidth="1"/>
    <col min="4356" max="4356" width="13.28515625" style="1" customWidth="1"/>
    <col min="4357" max="4357" width="22.85546875" style="1" customWidth="1"/>
    <col min="4358" max="4358" width="14.140625" style="1" customWidth="1"/>
    <col min="4359" max="4359" width="11.42578125" style="1"/>
    <col min="4360" max="4360" width="17.42578125" style="1" customWidth="1"/>
    <col min="4361" max="4608" width="11.42578125" style="1"/>
    <col min="4609" max="4609" width="24.42578125" style="1" customWidth="1"/>
    <col min="4610" max="4610" width="16.42578125" style="1" customWidth="1"/>
    <col min="4611" max="4611" width="15.42578125" style="1" customWidth="1"/>
    <col min="4612" max="4612" width="13.28515625" style="1" customWidth="1"/>
    <col min="4613" max="4613" width="22.85546875" style="1" customWidth="1"/>
    <col min="4614" max="4614" width="14.140625" style="1" customWidth="1"/>
    <col min="4615" max="4615" width="11.42578125" style="1"/>
    <col min="4616" max="4616" width="17.42578125" style="1" customWidth="1"/>
    <col min="4617" max="4864" width="11.42578125" style="1"/>
    <col min="4865" max="4865" width="24.42578125" style="1" customWidth="1"/>
    <col min="4866" max="4866" width="16.42578125" style="1" customWidth="1"/>
    <col min="4867" max="4867" width="15.42578125" style="1" customWidth="1"/>
    <col min="4868" max="4868" width="13.28515625" style="1" customWidth="1"/>
    <col min="4869" max="4869" width="22.85546875" style="1" customWidth="1"/>
    <col min="4870" max="4870" width="14.140625" style="1" customWidth="1"/>
    <col min="4871" max="4871" width="11.42578125" style="1"/>
    <col min="4872" max="4872" width="17.42578125" style="1" customWidth="1"/>
    <col min="4873" max="5120" width="11.42578125" style="1"/>
    <col min="5121" max="5121" width="24.42578125" style="1" customWidth="1"/>
    <col min="5122" max="5122" width="16.42578125" style="1" customWidth="1"/>
    <col min="5123" max="5123" width="15.42578125" style="1" customWidth="1"/>
    <col min="5124" max="5124" width="13.28515625" style="1" customWidth="1"/>
    <col min="5125" max="5125" width="22.85546875" style="1" customWidth="1"/>
    <col min="5126" max="5126" width="14.140625" style="1" customWidth="1"/>
    <col min="5127" max="5127" width="11.42578125" style="1"/>
    <col min="5128" max="5128" width="17.42578125" style="1" customWidth="1"/>
    <col min="5129" max="5376" width="11.42578125" style="1"/>
    <col min="5377" max="5377" width="24.42578125" style="1" customWidth="1"/>
    <col min="5378" max="5378" width="16.42578125" style="1" customWidth="1"/>
    <col min="5379" max="5379" width="15.42578125" style="1" customWidth="1"/>
    <col min="5380" max="5380" width="13.28515625" style="1" customWidth="1"/>
    <col min="5381" max="5381" width="22.85546875" style="1" customWidth="1"/>
    <col min="5382" max="5382" width="14.140625" style="1" customWidth="1"/>
    <col min="5383" max="5383" width="11.42578125" style="1"/>
    <col min="5384" max="5384" width="17.42578125" style="1" customWidth="1"/>
    <col min="5385" max="5632" width="11.42578125" style="1"/>
    <col min="5633" max="5633" width="24.42578125" style="1" customWidth="1"/>
    <col min="5634" max="5634" width="16.42578125" style="1" customWidth="1"/>
    <col min="5635" max="5635" width="15.42578125" style="1" customWidth="1"/>
    <col min="5636" max="5636" width="13.28515625" style="1" customWidth="1"/>
    <col min="5637" max="5637" width="22.85546875" style="1" customWidth="1"/>
    <col min="5638" max="5638" width="14.140625" style="1" customWidth="1"/>
    <col min="5639" max="5639" width="11.42578125" style="1"/>
    <col min="5640" max="5640" width="17.42578125" style="1" customWidth="1"/>
    <col min="5641" max="5888" width="11.42578125" style="1"/>
    <col min="5889" max="5889" width="24.42578125" style="1" customWidth="1"/>
    <col min="5890" max="5890" width="16.42578125" style="1" customWidth="1"/>
    <col min="5891" max="5891" width="15.42578125" style="1" customWidth="1"/>
    <col min="5892" max="5892" width="13.28515625" style="1" customWidth="1"/>
    <col min="5893" max="5893" width="22.85546875" style="1" customWidth="1"/>
    <col min="5894" max="5894" width="14.140625" style="1" customWidth="1"/>
    <col min="5895" max="5895" width="11.42578125" style="1"/>
    <col min="5896" max="5896" width="17.42578125" style="1" customWidth="1"/>
    <col min="5897" max="6144" width="11.42578125" style="1"/>
    <col min="6145" max="6145" width="24.42578125" style="1" customWidth="1"/>
    <col min="6146" max="6146" width="16.42578125" style="1" customWidth="1"/>
    <col min="6147" max="6147" width="15.42578125" style="1" customWidth="1"/>
    <col min="6148" max="6148" width="13.28515625" style="1" customWidth="1"/>
    <col min="6149" max="6149" width="22.85546875" style="1" customWidth="1"/>
    <col min="6150" max="6150" width="14.140625" style="1" customWidth="1"/>
    <col min="6151" max="6151" width="11.42578125" style="1"/>
    <col min="6152" max="6152" width="17.42578125" style="1" customWidth="1"/>
    <col min="6153" max="6400" width="11.42578125" style="1"/>
    <col min="6401" max="6401" width="24.42578125" style="1" customWidth="1"/>
    <col min="6402" max="6402" width="16.42578125" style="1" customWidth="1"/>
    <col min="6403" max="6403" width="15.42578125" style="1" customWidth="1"/>
    <col min="6404" max="6404" width="13.28515625" style="1" customWidth="1"/>
    <col min="6405" max="6405" width="22.85546875" style="1" customWidth="1"/>
    <col min="6406" max="6406" width="14.140625" style="1" customWidth="1"/>
    <col min="6407" max="6407" width="11.42578125" style="1"/>
    <col min="6408" max="6408" width="17.42578125" style="1" customWidth="1"/>
    <col min="6409" max="6656" width="11.42578125" style="1"/>
    <col min="6657" max="6657" width="24.42578125" style="1" customWidth="1"/>
    <col min="6658" max="6658" width="16.42578125" style="1" customWidth="1"/>
    <col min="6659" max="6659" width="15.42578125" style="1" customWidth="1"/>
    <col min="6660" max="6660" width="13.28515625" style="1" customWidth="1"/>
    <col min="6661" max="6661" width="22.85546875" style="1" customWidth="1"/>
    <col min="6662" max="6662" width="14.140625" style="1" customWidth="1"/>
    <col min="6663" max="6663" width="11.42578125" style="1"/>
    <col min="6664" max="6664" width="17.42578125" style="1" customWidth="1"/>
    <col min="6665" max="6912" width="11.42578125" style="1"/>
    <col min="6913" max="6913" width="24.42578125" style="1" customWidth="1"/>
    <col min="6914" max="6914" width="16.42578125" style="1" customWidth="1"/>
    <col min="6915" max="6915" width="15.42578125" style="1" customWidth="1"/>
    <col min="6916" max="6916" width="13.28515625" style="1" customWidth="1"/>
    <col min="6917" max="6917" width="22.85546875" style="1" customWidth="1"/>
    <col min="6918" max="6918" width="14.140625" style="1" customWidth="1"/>
    <col min="6919" max="6919" width="11.42578125" style="1"/>
    <col min="6920" max="6920" width="17.42578125" style="1" customWidth="1"/>
    <col min="6921" max="7168" width="11.42578125" style="1"/>
    <col min="7169" max="7169" width="24.42578125" style="1" customWidth="1"/>
    <col min="7170" max="7170" width="16.42578125" style="1" customWidth="1"/>
    <col min="7171" max="7171" width="15.42578125" style="1" customWidth="1"/>
    <col min="7172" max="7172" width="13.28515625" style="1" customWidth="1"/>
    <col min="7173" max="7173" width="22.85546875" style="1" customWidth="1"/>
    <col min="7174" max="7174" width="14.140625" style="1" customWidth="1"/>
    <col min="7175" max="7175" width="11.42578125" style="1"/>
    <col min="7176" max="7176" width="17.42578125" style="1" customWidth="1"/>
    <col min="7177" max="7424" width="11.42578125" style="1"/>
    <col min="7425" max="7425" width="24.42578125" style="1" customWidth="1"/>
    <col min="7426" max="7426" width="16.42578125" style="1" customWidth="1"/>
    <col min="7427" max="7427" width="15.42578125" style="1" customWidth="1"/>
    <col min="7428" max="7428" width="13.28515625" style="1" customWidth="1"/>
    <col min="7429" max="7429" width="22.85546875" style="1" customWidth="1"/>
    <col min="7430" max="7430" width="14.140625" style="1" customWidth="1"/>
    <col min="7431" max="7431" width="11.42578125" style="1"/>
    <col min="7432" max="7432" width="17.42578125" style="1" customWidth="1"/>
    <col min="7433" max="7680" width="11.42578125" style="1"/>
    <col min="7681" max="7681" width="24.42578125" style="1" customWidth="1"/>
    <col min="7682" max="7682" width="16.42578125" style="1" customWidth="1"/>
    <col min="7683" max="7683" width="15.42578125" style="1" customWidth="1"/>
    <col min="7684" max="7684" width="13.28515625" style="1" customWidth="1"/>
    <col min="7685" max="7685" width="22.85546875" style="1" customWidth="1"/>
    <col min="7686" max="7686" width="14.140625" style="1" customWidth="1"/>
    <col min="7687" max="7687" width="11.42578125" style="1"/>
    <col min="7688" max="7688" width="17.42578125" style="1" customWidth="1"/>
    <col min="7689" max="7936" width="11.42578125" style="1"/>
    <col min="7937" max="7937" width="24.42578125" style="1" customWidth="1"/>
    <col min="7938" max="7938" width="16.42578125" style="1" customWidth="1"/>
    <col min="7939" max="7939" width="15.42578125" style="1" customWidth="1"/>
    <col min="7940" max="7940" width="13.28515625" style="1" customWidth="1"/>
    <col min="7941" max="7941" width="22.85546875" style="1" customWidth="1"/>
    <col min="7942" max="7942" width="14.140625" style="1" customWidth="1"/>
    <col min="7943" max="7943" width="11.42578125" style="1"/>
    <col min="7944" max="7944" width="17.42578125" style="1" customWidth="1"/>
    <col min="7945" max="8192" width="11.42578125" style="1"/>
    <col min="8193" max="8193" width="24.42578125" style="1" customWidth="1"/>
    <col min="8194" max="8194" width="16.42578125" style="1" customWidth="1"/>
    <col min="8195" max="8195" width="15.42578125" style="1" customWidth="1"/>
    <col min="8196" max="8196" width="13.28515625" style="1" customWidth="1"/>
    <col min="8197" max="8197" width="22.85546875" style="1" customWidth="1"/>
    <col min="8198" max="8198" width="14.140625" style="1" customWidth="1"/>
    <col min="8199" max="8199" width="11.42578125" style="1"/>
    <col min="8200" max="8200" width="17.42578125" style="1" customWidth="1"/>
    <col min="8201" max="8448" width="11.42578125" style="1"/>
    <col min="8449" max="8449" width="24.42578125" style="1" customWidth="1"/>
    <col min="8450" max="8450" width="16.42578125" style="1" customWidth="1"/>
    <col min="8451" max="8451" width="15.42578125" style="1" customWidth="1"/>
    <col min="8452" max="8452" width="13.28515625" style="1" customWidth="1"/>
    <col min="8453" max="8453" width="22.85546875" style="1" customWidth="1"/>
    <col min="8454" max="8454" width="14.140625" style="1" customWidth="1"/>
    <col min="8455" max="8455" width="11.42578125" style="1"/>
    <col min="8456" max="8456" width="17.42578125" style="1" customWidth="1"/>
    <col min="8457" max="8704" width="11.42578125" style="1"/>
    <col min="8705" max="8705" width="24.42578125" style="1" customWidth="1"/>
    <col min="8706" max="8706" width="16.42578125" style="1" customWidth="1"/>
    <col min="8707" max="8707" width="15.42578125" style="1" customWidth="1"/>
    <col min="8708" max="8708" width="13.28515625" style="1" customWidth="1"/>
    <col min="8709" max="8709" width="22.85546875" style="1" customWidth="1"/>
    <col min="8710" max="8710" width="14.140625" style="1" customWidth="1"/>
    <col min="8711" max="8711" width="11.42578125" style="1"/>
    <col min="8712" max="8712" width="17.42578125" style="1" customWidth="1"/>
    <col min="8713" max="8960" width="11.42578125" style="1"/>
    <col min="8961" max="8961" width="24.42578125" style="1" customWidth="1"/>
    <col min="8962" max="8962" width="16.42578125" style="1" customWidth="1"/>
    <col min="8963" max="8963" width="15.42578125" style="1" customWidth="1"/>
    <col min="8964" max="8964" width="13.28515625" style="1" customWidth="1"/>
    <col min="8965" max="8965" width="22.85546875" style="1" customWidth="1"/>
    <col min="8966" max="8966" width="14.140625" style="1" customWidth="1"/>
    <col min="8967" max="8967" width="11.42578125" style="1"/>
    <col min="8968" max="8968" width="17.42578125" style="1" customWidth="1"/>
    <col min="8969" max="9216" width="11.42578125" style="1"/>
    <col min="9217" max="9217" width="24.42578125" style="1" customWidth="1"/>
    <col min="9218" max="9218" width="16.42578125" style="1" customWidth="1"/>
    <col min="9219" max="9219" width="15.42578125" style="1" customWidth="1"/>
    <col min="9220" max="9220" width="13.28515625" style="1" customWidth="1"/>
    <col min="9221" max="9221" width="22.85546875" style="1" customWidth="1"/>
    <col min="9222" max="9222" width="14.140625" style="1" customWidth="1"/>
    <col min="9223" max="9223" width="11.42578125" style="1"/>
    <col min="9224" max="9224" width="17.42578125" style="1" customWidth="1"/>
    <col min="9225" max="9472" width="11.42578125" style="1"/>
    <col min="9473" max="9473" width="24.42578125" style="1" customWidth="1"/>
    <col min="9474" max="9474" width="16.42578125" style="1" customWidth="1"/>
    <col min="9475" max="9475" width="15.42578125" style="1" customWidth="1"/>
    <col min="9476" max="9476" width="13.28515625" style="1" customWidth="1"/>
    <col min="9477" max="9477" width="22.85546875" style="1" customWidth="1"/>
    <col min="9478" max="9478" width="14.140625" style="1" customWidth="1"/>
    <col min="9479" max="9479" width="11.42578125" style="1"/>
    <col min="9480" max="9480" width="17.42578125" style="1" customWidth="1"/>
    <col min="9481" max="9728" width="11.42578125" style="1"/>
    <col min="9729" max="9729" width="24.42578125" style="1" customWidth="1"/>
    <col min="9730" max="9730" width="16.42578125" style="1" customWidth="1"/>
    <col min="9731" max="9731" width="15.42578125" style="1" customWidth="1"/>
    <col min="9732" max="9732" width="13.28515625" style="1" customWidth="1"/>
    <col min="9733" max="9733" width="22.85546875" style="1" customWidth="1"/>
    <col min="9734" max="9734" width="14.140625" style="1" customWidth="1"/>
    <col min="9735" max="9735" width="11.42578125" style="1"/>
    <col min="9736" max="9736" width="17.42578125" style="1" customWidth="1"/>
    <col min="9737" max="9984" width="11.42578125" style="1"/>
    <col min="9985" max="9985" width="24.42578125" style="1" customWidth="1"/>
    <col min="9986" max="9986" width="16.42578125" style="1" customWidth="1"/>
    <col min="9987" max="9987" width="15.42578125" style="1" customWidth="1"/>
    <col min="9988" max="9988" width="13.28515625" style="1" customWidth="1"/>
    <col min="9989" max="9989" width="22.85546875" style="1" customWidth="1"/>
    <col min="9990" max="9990" width="14.140625" style="1" customWidth="1"/>
    <col min="9991" max="9991" width="11.42578125" style="1"/>
    <col min="9992" max="9992" width="17.42578125" style="1" customWidth="1"/>
    <col min="9993" max="10240" width="11.42578125" style="1"/>
    <col min="10241" max="10241" width="24.42578125" style="1" customWidth="1"/>
    <col min="10242" max="10242" width="16.42578125" style="1" customWidth="1"/>
    <col min="10243" max="10243" width="15.42578125" style="1" customWidth="1"/>
    <col min="10244" max="10244" width="13.28515625" style="1" customWidth="1"/>
    <col min="10245" max="10245" width="22.85546875" style="1" customWidth="1"/>
    <col min="10246" max="10246" width="14.140625" style="1" customWidth="1"/>
    <col min="10247" max="10247" width="11.42578125" style="1"/>
    <col min="10248" max="10248" width="17.42578125" style="1" customWidth="1"/>
    <col min="10249" max="10496" width="11.42578125" style="1"/>
    <col min="10497" max="10497" width="24.42578125" style="1" customWidth="1"/>
    <col min="10498" max="10498" width="16.42578125" style="1" customWidth="1"/>
    <col min="10499" max="10499" width="15.42578125" style="1" customWidth="1"/>
    <col min="10500" max="10500" width="13.28515625" style="1" customWidth="1"/>
    <col min="10501" max="10501" width="22.85546875" style="1" customWidth="1"/>
    <col min="10502" max="10502" width="14.140625" style="1" customWidth="1"/>
    <col min="10503" max="10503" width="11.42578125" style="1"/>
    <col min="10504" max="10504" width="17.42578125" style="1" customWidth="1"/>
    <col min="10505" max="10752" width="11.42578125" style="1"/>
    <col min="10753" max="10753" width="24.42578125" style="1" customWidth="1"/>
    <col min="10754" max="10754" width="16.42578125" style="1" customWidth="1"/>
    <col min="10755" max="10755" width="15.42578125" style="1" customWidth="1"/>
    <col min="10756" max="10756" width="13.28515625" style="1" customWidth="1"/>
    <col min="10757" max="10757" width="22.85546875" style="1" customWidth="1"/>
    <col min="10758" max="10758" width="14.140625" style="1" customWidth="1"/>
    <col min="10759" max="10759" width="11.42578125" style="1"/>
    <col min="10760" max="10760" width="17.42578125" style="1" customWidth="1"/>
    <col min="10761" max="11008" width="11.42578125" style="1"/>
    <col min="11009" max="11009" width="24.42578125" style="1" customWidth="1"/>
    <col min="11010" max="11010" width="16.42578125" style="1" customWidth="1"/>
    <col min="11011" max="11011" width="15.42578125" style="1" customWidth="1"/>
    <col min="11012" max="11012" width="13.28515625" style="1" customWidth="1"/>
    <col min="11013" max="11013" width="22.85546875" style="1" customWidth="1"/>
    <col min="11014" max="11014" width="14.140625" style="1" customWidth="1"/>
    <col min="11015" max="11015" width="11.42578125" style="1"/>
    <col min="11016" max="11016" width="17.42578125" style="1" customWidth="1"/>
    <col min="11017" max="11264" width="11.42578125" style="1"/>
    <col min="11265" max="11265" width="24.42578125" style="1" customWidth="1"/>
    <col min="11266" max="11266" width="16.42578125" style="1" customWidth="1"/>
    <col min="11267" max="11267" width="15.42578125" style="1" customWidth="1"/>
    <col min="11268" max="11268" width="13.28515625" style="1" customWidth="1"/>
    <col min="11269" max="11269" width="22.85546875" style="1" customWidth="1"/>
    <col min="11270" max="11270" width="14.140625" style="1" customWidth="1"/>
    <col min="11271" max="11271" width="11.42578125" style="1"/>
    <col min="11272" max="11272" width="17.42578125" style="1" customWidth="1"/>
    <col min="11273" max="11520" width="11.42578125" style="1"/>
    <col min="11521" max="11521" width="24.42578125" style="1" customWidth="1"/>
    <col min="11522" max="11522" width="16.42578125" style="1" customWidth="1"/>
    <col min="11523" max="11523" width="15.42578125" style="1" customWidth="1"/>
    <col min="11524" max="11524" width="13.28515625" style="1" customWidth="1"/>
    <col min="11525" max="11525" width="22.85546875" style="1" customWidth="1"/>
    <col min="11526" max="11526" width="14.140625" style="1" customWidth="1"/>
    <col min="11527" max="11527" width="11.42578125" style="1"/>
    <col min="11528" max="11528" width="17.42578125" style="1" customWidth="1"/>
    <col min="11529" max="11776" width="11.42578125" style="1"/>
    <col min="11777" max="11777" width="24.42578125" style="1" customWidth="1"/>
    <col min="11778" max="11778" width="16.42578125" style="1" customWidth="1"/>
    <col min="11779" max="11779" width="15.42578125" style="1" customWidth="1"/>
    <col min="11780" max="11780" width="13.28515625" style="1" customWidth="1"/>
    <col min="11781" max="11781" width="22.85546875" style="1" customWidth="1"/>
    <col min="11782" max="11782" width="14.140625" style="1" customWidth="1"/>
    <col min="11783" max="11783" width="11.42578125" style="1"/>
    <col min="11784" max="11784" width="17.42578125" style="1" customWidth="1"/>
    <col min="11785" max="12032" width="11.42578125" style="1"/>
    <col min="12033" max="12033" width="24.42578125" style="1" customWidth="1"/>
    <col min="12034" max="12034" width="16.42578125" style="1" customWidth="1"/>
    <col min="12035" max="12035" width="15.42578125" style="1" customWidth="1"/>
    <col min="12036" max="12036" width="13.28515625" style="1" customWidth="1"/>
    <col min="12037" max="12037" width="22.85546875" style="1" customWidth="1"/>
    <col min="12038" max="12038" width="14.140625" style="1" customWidth="1"/>
    <col min="12039" max="12039" width="11.42578125" style="1"/>
    <col min="12040" max="12040" width="17.42578125" style="1" customWidth="1"/>
    <col min="12041" max="12288" width="11.42578125" style="1"/>
    <col min="12289" max="12289" width="24.42578125" style="1" customWidth="1"/>
    <col min="12290" max="12290" width="16.42578125" style="1" customWidth="1"/>
    <col min="12291" max="12291" width="15.42578125" style="1" customWidth="1"/>
    <col min="12292" max="12292" width="13.28515625" style="1" customWidth="1"/>
    <col min="12293" max="12293" width="22.85546875" style="1" customWidth="1"/>
    <col min="12294" max="12294" width="14.140625" style="1" customWidth="1"/>
    <col min="12295" max="12295" width="11.42578125" style="1"/>
    <col min="12296" max="12296" width="17.42578125" style="1" customWidth="1"/>
    <col min="12297" max="12544" width="11.42578125" style="1"/>
    <col min="12545" max="12545" width="24.42578125" style="1" customWidth="1"/>
    <col min="12546" max="12546" width="16.42578125" style="1" customWidth="1"/>
    <col min="12547" max="12547" width="15.42578125" style="1" customWidth="1"/>
    <col min="12548" max="12548" width="13.28515625" style="1" customWidth="1"/>
    <col min="12549" max="12549" width="22.85546875" style="1" customWidth="1"/>
    <col min="12550" max="12550" width="14.140625" style="1" customWidth="1"/>
    <col min="12551" max="12551" width="11.42578125" style="1"/>
    <col min="12552" max="12552" width="17.42578125" style="1" customWidth="1"/>
    <col min="12553" max="12800" width="11.42578125" style="1"/>
    <col min="12801" max="12801" width="24.42578125" style="1" customWidth="1"/>
    <col min="12802" max="12802" width="16.42578125" style="1" customWidth="1"/>
    <col min="12803" max="12803" width="15.42578125" style="1" customWidth="1"/>
    <col min="12804" max="12804" width="13.28515625" style="1" customWidth="1"/>
    <col min="12805" max="12805" width="22.85546875" style="1" customWidth="1"/>
    <col min="12806" max="12806" width="14.140625" style="1" customWidth="1"/>
    <col min="12807" max="12807" width="11.42578125" style="1"/>
    <col min="12808" max="12808" width="17.42578125" style="1" customWidth="1"/>
    <col min="12809" max="13056" width="11.42578125" style="1"/>
    <col min="13057" max="13057" width="24.42578125" style="1" customWidth="1"/>
    <col min="13058" max="13058" width="16.42578125" style="1" customWidth="1"/>
    <col min="13059" max="13059" width="15.42578125" style="1" customWidth="1"/>
    <col min="13060" max="13060" width="13.28515625" style="1" customWidth="1"/>
    <col min="13061" max="13061" width="22.85546875" style="1" customWidth="1"/>
    <col min="13062" max="13062" width="14.140625" style="1" customWidth="1"/>
    <col min="13063" max="13063" width="11.42578125" style="1"/>
    <col min="13064" max="13064" width="17.42578125" style="1" customWidth="1"/>
    <col min="13065" max="13312" width="11.42578125" style="1"/>
    <col min="13313" max="13313" width="24.42578125" style="1" customWidth="1"/>
    <col min="13314" max="13314" width="16.42578125" style="1" customWidth="1"/>
    <col min="13315" max="13315" width="15.42578125" style="1" customWidth="1"/>
    <col min="13316" max="13316" width="13.28515625" style="1" customWidth="1"/>
    <col min="13317" max="13317" width="22.85546875" style="1" customWidth="1"/>
    <col min="13318" max="13318" width="14.140625" style="1" customWidth="1"/>
    <col min="13319" max="13319" width="11.42578125" style="1"/>
    <col min="13320" max="13320" width="17.42578125" style="1" customWidth="1"/>
    <col min="13321" max="13568" width="11.42578125" style="1"/>
    <col min="13569" max="13569" width="24.42578125" style="1" customWidth="1"/>
    <col min="13570" max="13570" width="16.42578125" style="1" customWidth="1"/>
    <col min="13571" max="13571" width="15.42578125" style="1" customWidth="1"/>
    <col min="13572" max="13572" width="13.28515625" style="1" customWidth="1"/>
    <col min="13573" max="13573" width="22.85546875" style="1" customWidth="1"/>
    <col min="13574" max="13574" width="14.140625" style="1" customWidth="1"/>
    <col min="13575" max="13575" width="11.42578125" style="1"/>
    <col min="13576" max="13576" width="17.42578125" style="1" customWidth="1"/>
    <col min="13577" max="13824" width="11.42578125" style="1"/>
    <col min="13825" max="13825" width="24.42578125" style="1" customWidth="1"/>
    <col min="13826" max="13826" width="16.42578125" style="1" customWidth="1"/>
    <col min="13827" max="13827" width="15.42578125" style="1" customWidth="1"/>
    <col min="13828" max="13828" width="13.28515625" style="1" customWidth="1"/>
    <col min="13829" max="13829" width="22.85546875" style="1" customWidth="1"/>
    <col min="13830" max="13830" width="14.140625" style="1" customWidth="1"/>
    <col min="13831" max="13831" width="11.42578125" style="1"/>
    <col min="13832" max="13832" width="17.42578125" style="1" customWidth="1"/>
    <col min="13833" max="14080" width="11.42578125" style="1"/>
    <col min="14081" max="14081" width="24.42578125" style="1" customWidth="1"/>
    <col min="14082" max="14082" width="16.42578125" style="1" customWidth="1"/>
    <col min="14083" max="14083" width="15.42578125" style="1" customWidth="1"/>
    <col min="14084" max="14084" width="13.28515625" style="1" customWidth="1"/>
    <col min="14085" max="14085" width="22.85546875" style="1" customWidth="1"/>
    <col min="14086" max="14086" width="14.140625" style="1" customWidth="1"/>
    <col min="14087" max="14087" width="11.42578125" style="1"/>
    <col min="14088" max="14088" width="17.42578125" style="1" customWidth="1"/>
    <col min="14089" max="14336" width="11.42578125" style="1"/>
    <col min="14337" max="14337" width="24.42578125" style="1" customWidth="1"/>
    <col min="14338" max="14338" width="16.42578125" style="1" customWidth="1"/>
    <col min="14339" max="14339" width="15.42578125" style="1" customWidth="1"/>
    <col min="14340" max="14340" width="13.28515625" style="1" customWidth="1"/>
    <col min="14341" max="14341" width="22.85546875" style="1" customWidth="1"/>
    <col min="14342" max="14342" width="14.140625" style="1" customWidth="1"/>
    <col min="14343" max="14343" width="11.42578125" style="1"/>
    <col min="14344" max="14344" width="17.42578125" style="1" customWidth="1"/>
    <col min="14345" max="14592" width="11.42578125" style="1"/>
    <col min="14593" max="14593" width="24.42578125" style="1" customWidth="1"/>
    <col min="14594" max="14594" width="16.42578125" style="1" customWidth="1"/>
    <col min="14595" max="14595" width="15.42578125" style="1" customWidth="1"/>
    <col min="14596" max="14596" width="13.28515625" style="1" customWidth="1"/>
    <col min="14597" max="14597" width="22.85546875" style="1" customWidth="1"/>
    <col min="14598" max="14598" width="14.140625" style="1" customWidth="1"/>
    <col min="14599" max="14599" width="11.42578125" style="1"/>
    <col min="14600" max="14600" width="17.42578125" style="1" customWidth="1"/>
    <col min="14601" max="14848" width="11.42578125" style="1"/>
    <col min="14849" max="14849" width="24.42578125" style="1" customWidth="1"/>
    <col min="14850" max="14850" width="16.42578125" style="1" customWidth="1"/>
    <col min="14851" max="14851" width="15.42578125" style="1" customWidth="1"/>
    <col min="14852" max="14852" width="13.28515625" style="1" customWidth="1"/>
    <col min="14853" max="14853" width="22.85546875" style="1" customWidth="1"/>
    <col min="14854" max="14854" width="14.140625" style="1" customWidth="1"/>
    <col min="14855" max="14855" width="11.42578125" style="1"/>
    <col min="14856" max="14856" width="17.42578125" style="1" customWidth="1"/>
    <col min="14857" max="15104" width="11.42578125" style="1"/>
    <col min="15105" max="15105" width="24.42578125" style="1" customWidth="1"/>
    <col min="15106" max="15106" width="16.42578125" style="1" customWidth="1"/>
    <col min="15107" max="15107" width="15.42578125" style="1" customWidth="1"/>
    <col min="15108" max="15108" width="13.28515625" style="1" customWidth="1"/>
    <col min="15109" max="15109" width="22.85546875" style="1" customWidth="1"/>
    <col min="15110" max="15110" width="14.140625" style="1" customWidth="1"/>
    <col min="15111" max="15111" width="11.42578125" style="1"/>
    <col min="15112" max="15112" width="17.42578125" style="1" customWidth="1"/>
    <col min="15113" max="15360" width="11.42578125" style="1"/>
    <col min="15361" max="15361" width="24.42578125" style="1" customWidth="1"/>
    <col min="15362" max="15362" width="16.42578125" style="1" customWidth="1"/>
    <col min="15363" max="15363" width="15.42578125" style="1" customWidth="1"/>
    <col min="15364" max="15364" width="13.28515625" style="1" customWidth="1"/>
    <col min="15365" max="15365" width="22.85546875" style="1" customWidth="1"/>
    <col min="15366" max="15366" width="14.140625" style="1" customWidth="1"/>
    <col min="15367" max="15367" width="11.42578125" style="1"/>
    <col min="15368" max="15368" width="17.42578125" style="1" customWidth="1"/>
    <col min="15369" max="15616" width="11.42578125" style="1"/>
    <col min="15617" max="15617" width="24.42578125" style="1" customWidth="1"/>
    <col min="15618" max="15618" width="16.42578125" style="1" customWidth="1"/>
    <col min="15619" max="15619" width="15.42578125" style="1" customWidth="1"/>
    <col min="15620" max="15620" width="13.28515625" style="1" customWidth="1"/>
    <col min="15621" max="15621" width="22.85546875" style="1" customWidth="1"/>
    <col min="15622" max="15622" width="14.140625" style="1" customWidth="1"/>
    <col min="15623" max="15623" width="11.42578125" style="1"/>
    <col min="15624" max="15624" width="17.42578125" style="1" customWidth="1"/>
    <col min="15625" max="15872" width="11.42578125" style="1"/>
    <col min="15873" max="15873" width="24.42578125" style="1" customWidth="1"/>
    <col min="15874" max="15874" width="16.42578125" style="1" customWidth="1"/>
    <col min="15875" max="15875" width="15.42578125" style="1" customWidth="1"/>
    <col min="15876" max="15876" width="13.28515625" style="1" customWidth="1"/>
    <col min="15877" max="15877" width="22.85546875" style="1" customWidth="1"/>
    <col min="15878" max="15878" width="14.140625" style="1" customWidth="1"/>
    <col min="15879" max="15879" width="11.42578125" style="1"/>
    <col min="15880" max="15880" width="17.42578125" style="1" customWidth="1"/>
    <col min="15881" max="16128" width="11.42578125" style="1"/>
    <col min="16129" max="16129" width="24.42578125" style="1" customWidth="1"/>
    <col min="16130" max="16130" width="16.42578125" style="1" customWidth="1"/>
    <col min="16131" max="16131" width="15.42578125" style="1" customWidth="1"/>
    <col min="16132" max="16132" width="13.28515625" style="1" customWidth="1"/>
    <col min="16133" max="16133" width="22.85546875" style="1" customWidth="1"/>
    <col min="16134" max="16134" width="14.140625" style="1" customWidth="1"/>
    <col min="16135" max="16135" width="11.42578125" style="1"/>
    <col min="16136" max="16136" width="17.42578125" style="1" customWidth="1"/>
    <col min="16137" max="16384" width="11.42578125" style="1"/>
  </cols>
  <sheetData>
    <row r="1" spans="1:10" ht="13.5" thickBot="1" x14ac:dyDescent="0.25"/>
    <row r="2" spans="1:10" ht="16.5" thickBot="1" x14ac:dyDescent="0.25">
      <c r="A2" s="33" t="s">
        <v>34</v>
      </c>
      <c r="B2" s="20"/>
      <c r="C2" s="20"/>
      <c r="D2" s="20"/>
      <c r="E2" s="20"/>
      <c r="F2" s="20"/>
      <c r="G2" s="20"/>
      <c r="H2" s="20"/>
      <c r="I2" s="21"/>
    </row>
    <row r="4" spans="1:10" ht="15" x14ac:dyDescent="0.25">
      <c r="A4" s="43" t="s">
        <v>97</v>
      </c>
    </row>
    <row r="5" spans="1:10" ht="15" x14ac:dyDescent="0.25">
      <c r="A5" s="2" t="s">
        <v>92</v>
      </c>
    </row>
    <row r="6" spans="1:10" ht="25.5" x14ac:dyDescent="0.2">
      <c r="B6" s="46" t="s">
        <v>31</v>
      </c>
      <c r="F6" s="48" t="s">
        <v>0</v>
      </c>
      <c r="G6" s="49" t="s">
        <v>1</v>
      </c>
    </row>
    <row r="7" spans="1:10" x14ac:dyDescent="0.2">
      <c r="A7" s="1">
        <v>1</v>
      </c>
      <c r="B7" s="3">
        <v>31571</v>
      </c>
      <c r="F7" s="134">
        <v>1</v>
      </c>
      <c r="G7" s="135">
        <v>60</v>
      </c>
    </row>
    <row r="8" spans="1:10" x14ac:dyDescent="0.2">
      <c r="A8" s="1">
        <v>2</v>
      </c>
      <c r="B8" s="3">
        <v>21826</v>
      </c>
      <c r="F8" s="22"/>
      <c r="G8" s="23" t="s">
        <v>8</v>
      </c>
      <c r="H8" s="24">
        <f>G7*F7</f>
        <v>60</v>
      </c>
      <c r="I8" s="25" t="str">
        <f>G6</f>
        <v>meses</v>
      </c>
    </row>
    <row r="9" spans="1:10" x14ac:dyDescent="0.2">
      <c r="A9" s="1">
        <v>3</v>
      </c>
      <c r="B9" s="3">
        <v>17070</v>
      </c>
    </row>
    <row r="10" spans="1:10" ht="38.25" x14ac:dyDescent="0.2">
      <c r="D10" s="47" t="s">
        <v>31</v>
      </c>
      <c r="E10" s="34" t="s">
        <v>32</v>
      </c>
      <c r="F10" s="6"/>
      <c r="H10" s="34" t="s">
        <v>33</v>
      </c>
      <c r="I10" s="6"/>
    </row>
    <row r="11" spans="1:10" x14ac:dyDescent="0.2">
      <c r="C11" s="4" t="s">
        <v>9</v>
      </c>
      <c r="D11" s="5">
        <f>B7</f>
        <v>31571</v>
      </c>
      <c r="E11" s="26">
        <f>H8</f>
        <v>60</v>
      </c>
      <c r="F11" s="6" t="str">
        <f>G6</f>
        <v>meses</v>
      </c>
      <c r="H11" s="7">
        <f>G7-E11</f>
        <v>0</v>
      </c>
      <c r="I11" s="5" t="str">
        <f>G6</f>
        <v>meses</v>
      </c>
    </row>
    <row r="12" spans="1:10" x14ac:dyDescent="0.2">
      <c r="B12" s="1" t="s">
        <v>13</v>
      </c>
      <c r="C12" s="35" t="s">
        <v>89</v>
      </c>
      <c r="D12" s="5">
        <f>B8</f>
        <v>21826</v>
      </c>
      <c r="E12" s="8">
        <f>D12*E11/D11</f>
        <v>41.479839092838361</v>
      </c>
      <c r="F12" s="6" t="str">
        <f>G6</f>
        <v>meses</v>
      </c>
      <c r="H12" s="7">
        <f>G7-E12</f>
        <v>18.520160907161639</v>
      </c>
      <c r="I12" s="5" t="str">
        <f>G6</f>
        <v>meses</v>
      </c>
    </row>
    <row r="13" spans="1:10" x14ac:dyDescent="0.2">
      <c r="B13" s="1" t="s">
        <v>14</v>
      </c>
      <c r="C13" s="35" t="s">
        <v>21</v>
      </c>
      <c r="D13" s="5">
        <f>B9</f>
        <v>17070</v>
      </c>
      <c r="E13" s="8">
        <f>D13*E11/D11</f>
        <v>32.44116435969719</v>
      </c>
      <c r="F13" s="6" t="str">
        <f>G6</f>
        <v>meses</v>
      </c>
      <c r="H13" s="7">
        <f>G7-E13</f>
        <v>27.55883564030281</v>
      </c>
      <c r="I13" s="7" t="str">
        <f>G6</f>
        <v>meses</v>
      </c>
    </row>
    <row r="14" spans="1:10" x14ac:dyDescent="0.2">
      <c r="I14" s="9"/>
    </row>
    <row r="15" spans="1:10" x14ac:dyDescent="0.2">
      <c r="E15" s="10" t="s">
        <v>2</v>
      </c>
      <c r="F15" s="138">
        <f>E12-E13</f>
        <v>9.0386747331411712</v>
      </c>
      <c r="G15" s="11" t="str">
        <f>F12</f>
        <v>meses</v>
      </c>
      <c r="H15" s="11" t="s">
        <v>3</v>
      </c>
      <c r="I15" s="12">
        <f>H8</f>
        <v>60</v>
      </c>
      <c r="J15" s="13" t="str">
        <f>G6</f>
        <v>meses</v>
      </c>
    </row>
    <row r="16" spans="1:10" x14ac:dyDescent="0.2">
      <c r="E16" s="14"/>
      <c r="F16" s="139">
        <f>F15*(365.25/12)</f>
        <v>275.11466218998441</v>
      </c>
      <c r="G16" s="27" t="s">
        <v>4</v>
      </c>
      <c r="H16" s="15" t="s">
        <v>5</v>
      </c>
      <c r="I16" s="16">
        <f>H8</f>
        <v>60</v>
      </c>
      <c r="J16" s="17" t="str">
        <f>G6</f>
        <v>meses</v>
      </c>
    </row>
    <row r="17" spans="1:11" ht="13.5" thickBot="1" x14ac:dyDescent="0.25"/>
    <row r="18" spans="1:11" ht="32.25" customHeight="1" thickBot="1" x14ac:dyDescent="0.25">
      <c r="A18" s="156" t="s">
        <v>94</v>
      </c>
      <c r="B18" s="157"/>
      <c r="C18" s="157"/>
      <c r="D18" s="158"/>
      <c r="E18" s="68"/>
      <c r="F18" s="159" t="s">
        <v>60</v>
      </c>
      <c r="G18" s="160"/>
      <c r="H18" s="161"/>
      <c r="I18" s="9"/>
    </row>
    <row r="19" spans="1:11" x14ac:dyDescent="0.2">
      <c r="A19" s="28"/>
      <c r="B19" s="57" t="str">
        <f>C12</f>
        <v>S-1</v>
      </c>
      <c r="C19" s="57" t="str">
        <f>C13</f>
        <v>Gemcitabina</v>
      </c>
      <c r="D19" s="96"/>
      <c r="E19" s="96"/>
      <c r="F19" s="97" t="str">
        <f>C12</f>
        <v>S-1</v>
      </c>
      <c r="G19" s="97" t="str">
        <f>C13</f>
        <v>Gemcitabina</v>
      </c>
      <c r="H19" s="96"/>
      <c r="I19" s="18"/>
      <c r="J19" s="18"/>
      <c r="K19" s="18"/>
    </row>
    <row r="20" spans="1:11" ht="25.5" x14ac:dyDescent="0.2">
      <c r="A20" s="29" t="s">
        <v>10</v>
      </c>
      <c r="B20" s="98" t="s">
        <v>11</v>
      </c>
      <c r="C20" s="98" t="s">
        <v>11</v>
      </c>
      <c r="D20" s="98" t="s">
        <v>12</v>
      </c>
      <c r="E20" s="96"/>
      <c r="F20" s="98" t="s">
        <v>58</v>
      </c>
      <c r="G20" s="98" t="s">
        <v>58</v>
      </c>
      <c r="H20" s="98" t="s">
        <v>59</v>
      </c>
      <c r="I20" s="9"/>
    </row>
    <row r="21" spans="1:11" x14ac:dyDescent="0.2">
      <c r="A21" s="30" t="str">
        <f>CONCATENATE(G7," ",G6)</f>
        <v>60 meses</v>
      </c>
      <c r="B21" s="97" t="str">
        <f>F12</f>
        <v>meses</v>
      </c>
      <c r="C21" s="100" t="str">
        <f>F12</f>
        <v>meses</v>
      </c>
      <c r="D21" s="97" t="str">
        <f>G15</f>
        <v>meses</v>
      </c>
      <c r="E21" s="89"/>
      <c r="F21" s="97" t="s">
        <v>1</v>
      </c>
      <c r="G21" s="97" t="s">
        <v>1</v>
      </c>
      <c r="H21" s="97" t="s">
        <v>1</v>
      </c>
    </row>
    <row r="22" spans="1:11" s="32" customFormat="1" x14ac:dyDescent="0.2">
      <c r="A22" s="31"/>
      <c r="B22" s="96"/>
      <c r="C22" s="96"/>
      <c r="D22" s="96"/>
      <c r="E22" s="59"/>
      <c r="F22" s="96"/>
      <c r="G22" s="59"/>
      <c r="H22" s="59"/>
    </row>
    <row r="23" spans="1:11" x14ac:dyDescent="0.2">
      <c r="A23" s="19" t="s">
        <v>15</v>
      </c>
      <c r="B23" s="102">
        <f>E12</f>
        <v>41.479839092838361</v>
      </c>
      <c r="C23" s="102">
        <f>E13</f>
        <v>32.44116435969719</v>
      </c>
      <c r="D23" s="102">
        <f>F15</f>
        <v>9.0386747331411712</v>
      </c>
      <c r="E23" s="89"/>
      <c r="F23" s="102">
        <v>46.5</v>
      </c>
      <c r="G23" s="133">
        <v>25.5</v>
      </c>
      <c r="H23" s="102">
        <f>F23-G23</f>
        <v>21</v>
      </c>
    </row>
    <row r="24" spans="1:11" x14ac:dyDescent="0.2">
      <c r="A24" s="103"/>
      <c r="B24" s="104"/>
      <c r="C24" s="104"/>
      <c r="D24" s="104"/>
      <c r="E24" s="89"/>
      <c r="F24" s="105"/>
      <c r="G24" s="89"/>
      <c r="H24" s="89"/>
    </row>
    <row r="25" spans="1:11" x14ac:dyDescent="0.2">
      <c r="A25" s="162" t="s">
        <v>57</v>
      </c>
      <c r="B25" s="163"/>
      <c r="C25" s="163"/>
      <c r="D25" s="164"/>
      <c r="E25" s="103"/>
      <c r="F25" s="103"/>
      <c r="G25" s="59"/>
      <c r="H25" s="59"/>
    </row>
    <row r="26" spans="1:11" x14ac:dyDescent="0.2">
      <c r="H26" s="4" t="str">
        <f>F11</f>
        <v>meses</v>
      </c>
    </row>
    <row r="27" spans="1:11" x14ac:dyDescent="0.2">
      <c r="G27" s="140" t="s">
        <v>18</v>
      </c>
      <c r="H27" s="141">
        <f>G7-H28-H29</f>
        <v>18.520160907161639</v>
      </c>
      <c r="I27" s="142">
        <f>H27/H30</f>
        <v>0.308669348452694</v>
      </c>
    </row>
    <row r="28" spans="1:11" x14ac:dyDescent="0.2">
      <c r="G28" s="144" t="s">
        <v>16</v>
      </c>
      <c r="H28" s="145">
        <f>D23</f>
        <v>9.0386747331411712</v>
      </c>
      <c r="I28" s="146">
        <f>H28/H30</f>
        <v>0.15064457888568619</v>
      </c>
    </row>
    <row r="29" spans="1:11" x14ac:dyDescent="0.2">
      <c r="G29" s="148" t="s">
        <v>17</v>
      </c>
      <c r="H29" s="149">
        <f>C23</f>
        <v>32.44116435969719</v>
      </c>
      <c r="I29" s="150">
        <f>H29/H30</f>
        <v>0.54068607266161983</v>
      </c>
    </row>
    <row r="30" spans="1:11" x14ac:dyDescent="0.2">
      <c r="F30" s="4"/>
      <c r="H30" s="151">
        <f>SUM(H27:H29)</f>
        <v>60</v>
      </c>
    </row>
    <row r="31" spans="1:11" x14ac:dyDescent="0.2">
      <c r="H31" s="9"/>
    </row>
  </sheetData>
  <mergeCells count="3">
    <mergeCell ref="A18:D18"/>
    <mergeCell ref="F18:H18"/>
    <mergeCell ref="A25:D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E7" sqref="E7"/>
    </sheetView>
  </sheetViews>
  <sheetFormatPr baseColWidth="10" defaultRowHeight="12.75" x14ac:dyDescent="0.2"/>
  <cols>
    <col min="1" max="1" width="24.42578125" style="1" customWidth="1"/>
    <col min="2" max="2" width="16.42578125" style="1" customWidth="1"/>
    <col min="3" max="3" width="15.42578125" style="1" customWidth="1"/>
    <col min="4" max="4" width="14" style="1" customWidth="1"/>
    <col min="5" max="5" width="22.85546875" style="1" customWidth="1"/>
    <col min="6" max="6" width="14.140625" style="1" customWidth="1"/>
    <col min="7" max="7" width="12.85546875" style="1" customWidth="1"/>
    <col min="8" max="8" width="14.42578125" style="1" customWidth="1"/>
    <col min="9" max="256" width="11.42578125" style="1"/>
    <col min="257" max="257" width="24.42578125" style="1" customWidth="1"/>
    <col min="258" max="258" width="16.42578125" style="1" customWidth="1"/>
    <col min="259" max="259" width="15.42578125" style="1" customWidth="1"/>
    <col min="260" max="260" width="13.28515625" style="1" customWidth="1"/>
    <col min="261" max="261" width="22.85546875" style="1" customWidth="1"/>
    <col min="262" max="262" width="14.140625" style="1" customWidth="1"/>
    <col min="263" max="263" width="11.42578125" style="1"/>
    <col min="264" max="264" width="17.42578125" style="1" customWidth="1"/>
    <col min="265" max="512" width="11.42578125" style="1"/>
    <col min="513" max="513" width="24.42578125" style="1" customWidth="1"/>
    <col min="514" max="514" width="16.42578125" style="1" customWidth="1"/>
    <col min="515" max="515" width="15.42578125" style="1" customWidth="1"/>
    <col min="516" max="516" width="13.28515625" style="1" customWidth="1"/>
    <col min="517" max="517" width="22.85546875" style="1" customWidth="1"/>
    <col min="518" max="518" width="14.140625" style="1" customWidth="1"/>
    <col min="519" max="519" width="11.42578125" style="1"/>
    <col min="520" max="520" width="17.42578125" style="1" customWidth="1"/>
    <col min="521" max="768" width="11.42578125" style="1"/>
    <col min="769" max="769" width="24.42578125" style="1" customWidth="1"/>
    <col min="770" max="770" width="16.42578125" style="1" customWidth="1"/>
    <col min="771" max="771" width="15.42578125" style="1" customWidth="1"/>
    <col min="772" max="772" width="13.28515625" style="1" customWidth="1"/>
    <col min="773" max="773" width="22.85546875" style="1" customWidth="1"/>
    <col min="774" max="774" width="14.140625" style="1" customWidth="1"/>
    <col min="775" max="775" width="11.42578125" style="1"/>
    <col min="776" max="776" width="17.42578125" style="1" customWidth="1"/>
    <col min="777" max="1024" width="11.42578125" style="1"/>
    <col min="1025" max="1025" width="24.42578125" style="1" customWidth="1"/>
    <col min="1026" max="1026" width="16.42578125" style="1" customWidth="1"/>
    <col min="1027" max="1027" width="15.42578125" style="1" customWidth="1"/>
    <col min="1028" max="1028" width="13.28515625" style="1" customWidth="1"/>
    <col min="1029" max="1029" width="22.85546875" style="1" customWidth="1"/>
    <col min="1030" max="1030" width="14.140625" style="1" customWidth="1"/>
    <col min="1031" max="1031" width="11.42578125" style="1"/>
    <col min="1032" max="1032" width="17.42578125" style="1" customWidth="1"/>
    <col min="1033" max="1280" width="11.42578125" style="1"/>
    <col min="1281" max="1281" width="24.42578125" style="1" customWidth="1"/>
    <col min="1282" max="1282" width="16.42578125" style="1" customWidth="1"/>
    <col min="1283" max="1283" width="15.42578125" style="1" customWidth="1"/>
    <col min="1284" max="1284" width="13.28515625" style="1" customWidth="1"/>
    <col min="1285" max="1285" width="22.85546875" style="1" customWidth="1"/>
    <col min="1286" max="1286" width="14.140625" style="1" customWidth="1"/>
    <col min="1287" max="1287" width="11.42578125" style="1"/>
    <col min="1288" max="1288" width="17.42578125" style="1" customWidth="1"/>
    <col min="1289" max="1536" width="11.42578125" style="1"/>
    <col min="1537" max="1537" width="24.42578125" style="1" customWidth="1"/>
    <col min="1538" max="1538" width="16.42578125" style="1" customWidth="1"/>
    <col min="1539" max="1539" width="15.42578125" style="1" customWidth="1"/>
    <col min="1540" max="1540" width="13.28515625" style="1" customWidth="1"/>
    <col min="1541" max="1541" width="22.85546875" style="1" customWidth="1"/>
    <col min="1542" max="1542" width="14.140625" style="1" customWidth="1"/>
    <col min="1543" max="1543" width="11.42578125" style="1"/>
    <col min="1544" max="1544" width="17.42578125" style="1" customWidth="1"/>
    <col min="1545" max="1792" width="11.42578125" style="1"/>
    <col min="1793" max="1793" width="24.42578125" style="1" customWidth="1"/>
    <col min="1794" max="1794" width="16.42578125" style="1" customWidth="1"/>
    <col min="1795" max="1795" width="15.42578125" style="1" customWidth="1"/>
    <col min="1796" max="1796" width="13.28515625" style="1" customWidth="1"/>
    <col min="1797" max="1797" width="22.85546875" style="1" customWidth="1"/>
    <col min="1798" max="1798" width="14.140625" style="1" customWidth="1"/>
    <col min="1799" max="1799" width="11.42578125" style="1"/>
    <col min="1800" max="1800" width="17.42578125" style="1" customWidth="1"/>
    <col min="1801" max="2048" width="11.42578125" style="1"/>
    <col min="2049" max="2049" width="24.42578125" style="1" customWidth="1"/>
    <col min="2050" max="2050" width="16.42578125" style="1" customWidth="1"/>
    <col min="2051" max="2051" width="15.42578125" style="1" customWidth="1"/>
    <col min="2052" max="2052" width="13.28515625" style="1" customWidth="1"/>
    <col min="2053" max="2053" width="22.85546875" style="1" customWidth="1"/>
    <col min="2054" max="2054" width="14.140625" style="1" customWidth="1"/>
    <col min="2055" max="2055" width="11.42578125" style="1"/>
    <col min="2056" max="2056" width="17.42578125" style="1" customWidth="1"/>
    <col min="2057" max="2304" width="11.42578125" style="1"/>
    <col min="2305" max="2305" width="24.42578125" style="1" customWidth="1"/>
    <col min="2306" max="2306" width="16.42578125" style="1" customWidth="1"/>
    <col min="2307" max="2307" width="15.42578125" style="1" customWidth="1"/>
    <col min="2308" max="2308" width="13.28515625" style="1" customWidth="1"/>
    <col min="2309" max="2309" width="22.85546875" style="1" customWidth="1"/>
    <col min="2310" max="2310" width="14.140625" style="1" customWidth="1"/>
    <col min="2311" max="2311" width="11.42578125" style="1"/>
    <col min="2312" max="2312" width="17.42578125" style="1" customWidth="1"/>
    <col min="2313" max="2560" width="11.42578125" style="1"/>
    <col min="2561" max="2561" width="24.42578125" style="1" customWidth="1"/>
    <col min="2562" max="2562" width="16.42578125" style="1" customWidth="1"/>
    <col min="2563" max="2563" width="15.42578125" style="1" customWidth="1"/>
    <col min="2564" max="2564" width="13.28515625" style="1" customWidth="1"/>
    <col min="2565" max="2565" width="22.85546875" style="1" customWidth="1"/>
    <col min="2566" max="2566" width="14.140625" style="1" customWidth="1"/>
    <col min="2567" max="2567" width="11.42578125" style="1"/>
    <col min="2568" max="2568" width="17.42578125" style="1" customWidth="1"/>
    <col min="2569" max="2816" width="11.42578125" style="1"/>
    <col min="2817" max="2817" width="24.42578125" style="1" customWidth="1"/>
    <col min="2818" max="2818" width="16.42578125" style="1" customWidth="1"/>
    <col min="2819" max="2819" width="15.42578125" style="1" customWidth="1"/>
    <col min="2820" max="2820" width="13.28515625" style="1" customWidth="1"/>
    <col min="2821" max="2821" width="22.85546875" style="1" customWidth="1"/>
    <col min="2822" max="2822" width="14.140625" style="1" customWidth="1"/>
    <col min="2823" max="2823" width="11.42578125" style="1"/>
    <col min="2824" max="2824" width="17.42578125" style="1" customWidth="1"/>
    <col min="2825" max="3072" width="11.42578125" style="1"/>
    <col min="3073" max="3073" width="24.42578125" style="1" customWidth="1"/>
    <col min="3074" max="3074" width="16.42578125" style="1" customWidth="1"/>
    <col min="3075" max="3075" width="15.42578125" style="1" customWidth="1"/>
    <col min="3076" max="3076" width="13.28515625" style="1" customWidth="1"/>
    <col min="3077" max="3077" width="22.85546875" style="1" customWidth="1"/>
    <col min="3078" max="3078" width="14.140625" style="1" customWidth="1"/>
    <col min="3079" max="3079" width="11.42578125" style="1"/>
    <col min="3080" max="3080" width="17.42578125" style="1" customWidth="1"/>
    <col min="3081" max="3328" width="11.42578125" style="1"/>
    <col min="3329" max="3329" width="24.42578125" style="1" customWidth="1"/>
    <col min="3330" max="3330" width="16.42578125" style="1" customWidth="1"/>
    <col min="3331" max="3331" width="15.42578125" style="1" customWidth="1"/>
    <col min="3332" max="3332" width="13.28515625" style="1" customWidth="1"/>
    <col min="3333" max="3333" width="22.85546875" style="1" customWidth="1"/>
    <col min="3334" max="3334" width="14.140625" style="1" customWidth="1"/>
    <col min="3335" max="3335" width="11.42578125" style="1"/>
    <col min="3336" max="3336" width="17.42578125" style="1" customWidth="1"/>
    <col min="3337" max="3584" width="11.42578125" style="1"/>
    <col min="3585" max="3585" width="24.42578125" style="1" customWidth="1"/>
    <col min="3586" max="3586" width="16.42578125" style="1" customWidth="1"/>
    <col min="3587" max="3587" width="15.42578125" style="1" customWidth="1"/>
    <col min="3588" max="3588" width="13.28515625" style="1" customWidth="1"/>
    <col min="3589" max="3589" width="22.85546875" style="1" customWidth="1"/>
    <col min="3590" max="3590" width="14.140625" style="1" customWidth="1"/>
    <col min="3591" max="3591" width="11.42578125" style="1"/>
    <col min="3592" max="3592" width="17.42578125" style="1" customWidth="1"/>
    <col min="3593" max="3840" width="11.42578125" style="1"/>
    <col min="3841" max="3841" width="24.42578125" style="1" customWidth="1"/>
    <col min="3842" max="3842" width="16.42578125" style="1" customWidth="1"/>
    <col min="3843" max="3843" width="15.42578125" style="1" customWidth="1"/>
    <col min="3844" max="3844" width="13.28515625" style="1" customWidth="1"/>
    <col min="3845" max="3845" width="22.85546875" style="1" customWidth="1"/>
    <col min="3846" max="3846" width="14.140625" style="1" customWidth="1"/>
    <col min="3847" max="3847" width="11.42578125" style="1"/>
    <col min="3848" max="3848" width="17.42578125" style="1" customWidth="1"/>
    <col min="3849" max="4096" width="11.42578125" style="1"/>
    <col min="4097" max="4097" width="24.42578125" style="1" customWidth="1"/>
    <col min="4098" max="4098" width="16.42578125" style="1" customWidth="1"/>
    <col min="4099" max="4099" width="15.42578125" style="1" customWidth="1"/>
    <col min="4100" max="4100" width="13.28515625" style="1" customWidth="1"/>
    <col min="4101" max="4101" width="22.85546875" style="1" customWidth="1"/>
    <col min="4102" max="4102" width="14.140625" style="1" customWidth="1"/>
    <col min="4103" max="4103" width="11.42578125" style="1"/>
    <col min="4104" max="4104" width="17.42578125" style="1" customWidth="1"/>
    <col min="4105" max="4352" width="11.42578125" style="1"/>
    <col min="4353" max="4353" width="24.42578125" style="1" customWidth="1"/>
    <col min="4354" max="4354" width="16.42578125" style="1" customWidth="1"/>
    <col min="4355" max="4355" width="15.42578125" style="1" customWidth="1"/>
    <col min="4356" max="4356" width="13.28515625" style="1" customWidth="1"/>
    <col min="4357" max="4357" width="22.85546875" style="1" customWidth="1"/>
    <col min="4358" max="4358" width="14.140625" style="1" customWidth="1"/>
    <col min="4359" max="4359" width="11.42578125" style="1"/>
    <col min="4360" max="4360" width="17.42578125" style="1" customWidth="1"/>
    <col min="4361" max="4608" width="11.42578125" style="1"/>
    <col min="4609" max="4609" width="24.42578125" style="1" customWidth="1"/>
    <col min="4610" max="4610" width="16.42578125" style="1" customWidth="1"/>
    <col min="4611" max="4611" width="15.42578125" style="1" customWidth="1"/>
    <col min="4612" max="4612" width="13.28515625" style="1" customWidth="1"/>
    <col min="4613" max="4613" width="22.85546875" style="1" customWidth="1"/>
    <col min="4614" max="4614" width="14.140625" style="1" customWidth="1"/>
    <col min="4615" max="4615" width="11.42578125" style="1"/>
    <col min="4616" max="4616" width="17.42578125" style="1" customWidth="1"/>
    <col min="4617" max="4864" width="11.42578125" style="1"/>
    <col min="4865" max="4865" width="24.42578125" style="1" customWidth="1"/>
    <col min="4866" max="4866" width="16.42578125" style="1" customWidth="1"/>
    <col min="4867" max="4867" width="15.42578125" style="1" customWidth="1"/>
    <col min="4868" max="4868" width="13.28515625" style="1" customWidth="1"/>
    <col min="4869" max="4869" width="22.85546875" style="1" customWidth="1"/>
    <col min="4870" max="4870" width="14.140625" style="1" customWidth="1"/>
    <col min="4871" max="4871" width="11.42578125" style="1"/>
    <col min="4872" max="4872" width="17.42578125" style="1" customWidth="1"/>
    <col min="4873" max="5120" width="11.42578125" style="1"/>
    <col min="5121" max="5121" width="24.42578125" style="1" customWidth="1"/>
    <col min="5122" max="5122" width="16.42578125" style="1" customWidth="1"/>
    <col min="5123" max="5123" width="15.42578125" style="1" customWidth="1"/>
    <col min="5124" max="5124" width="13.28515625" style="1" customWidth="1"/>
    <col min="5125" max="5125" width="22.85546875" style="1" customWidth="1"/>
    <col min="5126" max="5126" width="14.140625" style="1" customWidth="1"/>
    <col min="5127" max="5127" width="11.42578125" style="1"/>
    <col min="5128" max="5128" width="17.42578125" style="1" customWidth="1"/>
    <col min="5129" max="5376" width="11.42578125" style="1"/>
    <col min="5377" max="5377" width="24.42578125" style="1" customWidth="1"/>
    <col min="5378" max="5378" width="16.42578125" style="1" customWidth="1"/>
    <col min="5379" max="5379" width="15.42578125" style="1" customWidth="1"/>
    <col min="5380" max="5380" width="13.28515625" style="1" customWidth="1"/>
    <col min="5381" max="5381" width="22.85546875" style="1" customWidth="1"/>
    <col min="5382" max="5382" width="14.140625" style="1" customWidth="1"/>
    <col min="5383" max="5383" width="11.42578125" style="1"/>
    <col min="5384" max="5384" width="17.42578125" style="1" customWidth="1"/>
    <col min="5385" max="5632" width="11.42578125" style="1"/>
    <col min="5633" max="5633" width="24.42578125" style="1" customWidth="1"/>
    <col min="5634" max="5634" width="16.42578125" style="1" customWidth="1"/>
    <col min="5635" max="5635" width="15.42578125" style="1" customWidth="1"/>
    <col min="5636" max="5636" width="13.28515625" style="1" customWidth="1"/>
    <col min="5637" max="5637" width="22.85546875" style="1" customWidth="1"/>
    <col min="5638" max="5638" width="14.140625" style="1" customWidth="1"/>
    <col min="5639" max="5639" width="11.42578125" style="1"/>
    <col min="5640" max="5640" width="17.42578125" style="1" customWidth="1"/>
    <col min="5641" max="5888" width="11.42578125" style="1"/>
    <col min="5889" max="5889" width="24.42578125" style="1" customWidth="1"/>
    <col min="5890" max="5890" width="16.42578125" style="1" customWidth="1"/>
    <col min="5891" max="5891" width="15.42578125" style="1" customWidth="1"/>
    <col min="5892" max="5892" width="13.28515625" style="1" customWidth="1"/>
    <col min="5893" max="5893" width="22.85546875" style="1" customWidth="1"/>
    <col min="5894" max="5894" width="14.140625" style="1" customWidth="1"/>
    <col min="5895" max="5895" width="11.42578125" style="1"/>
    <col min="5896" max="5896" width="17.42578125" style="1" customWidth="1"/>
    <col min="5897" max="6144" width="11.42578125" style="1"/>
    <col min="6145" max="6145" width="24.42578125" style="1" customWidth="1"/>
    <col min="6146" max="6146" width="16.42578125" style="1" customWidth="1"/>
    <col min="6147" max="6147" width="15.42578125" style="1" customWidth="1"/>
    <col min="6148" max="6148" width="13.28515625" style="1" customWidth="1"/>
    <col min="6149" max="6149" width="22.85546875" style="1" customWidth="1"/>
    <col min="6150" max="6150" width="14.140625" style="1" customWidth="1"/>
    <col min="6151" max="6151" width="11.42578125" style="1"/>
    <col min="6152" max="6152" width="17.42578125" style="1" customWidth="1"/>
    <col min="6153" max="6400" width="11.42578125" style="1"/>
    <col min="6401" max="6401" width="24.42578125" style="1" customWidth="1"/>
    <col min="6402" max="6402" width="16.42578125" style="1" customWidth="1"/>
    <col min="6403" max="6403" width="15.42578125" style="1" customWidth="1"/>
    <col min="6404" max="6404" width="13.28515625" style="1" customWidth="1"/>
    <col min="6405" max="6405" width="22.85546875" style="1" customWidth="1"/>
    <col min="6406" max="6406" width="14.140625" style="1" customWidth="1"/>
    <col min="6407" max="6407" width="11.42578125" style="1"/>
    <col min="6408" max="6408" width="17.42578125" style="1" customWidth="1"/>
    <col min="6409" max="6656" width="11.42578125" style="1"/>
    <col min="6657" max="6657" width="24.42578125" style="1" customWidth="1"/>
    <col min="6658" max="6658" width="16.42578125" style="1" customWidth="1"/>
    <col min="6659" max="6659" width="15.42578125" style="1" customWidth="1"/>
    <col min="6660" max="6660" width="13.28515625" style="1" customWidth="1"/>
    <col min="6661" max="6661" width="22.85546875" style="1" customWidth="1"/>
    <col min="6662" max="6662" width="14.140625" style="1" customWidth="1"/>
    <col min="6663" max="6663" width="11.42578125" style="1"/>
    <col min="6664" max="6664" width="17.42578125" style="1" customWidth="1"/>
    <col min="6665" max="6912" width="11.42578125" style="1"/>
    <col min="6913" max="6913" width="24.42578125" style="1" customWidth="1"/>
    <col min="6914" max="6914" width="16.42578125" style="1" customWidth="1"/>
    <col min="6915" max="6915" width="15.42578125" style="1" customWidth="1"/>
    <col min="6916" max="6916" width="13.28515625" style="1" customWidth="1"/>
    <col min="6917" max="6917" width="22.85546875" style="1" customWidth="1"/>
    <col min="6918" max="6918" width="14.140625" style="1" customWidth="1"/>
    <col min="6919" max="6919" width="11.42578125" style="1"/>
    <col min="6920" max="6920" width="17.42578125" style="1" customWidth="1"/>
    <col min="6921" max="7168" width="11.42578125" style="1"/>
    <col min="7169" max="7169" width="24.42578125" style="1" customWidth="1"/>
    <col min="7170" max="7170" width="16.42578125" style="1" customWidth="1"/>
    <col min="7171" max="7171" width="15.42578125" style="1" customWidth="1"/>
    <col min="7172" max="7172" width="13.28515625" style="1" customWidth="1"/>
    <col min="7173" max="7173" width="22.85546875" style="1" customWidth="1"/>
    <col min="7174" max="7174" width="14.140625" style="1" customWidth="1"/>
    <col min="7175" max="7175" width="11.42578125" style="1"/>
    <col min="7176" max="7176" width="17.42578125" style="1" customWidth="1"/>
    <col min="7177" max="7424" width="11.42578125" style="1"/>
    <col min="7425" max="7425" width="24.42578125" style="1" customWidth="1"/>
    <col min="7426" max="7426" width="16.42578125" style="1" customWidth="1"/>
    <col min="7427" max="7427" width="15.42578125" style="1" customWidth="1"/>
    <col min="7428" max="7428" width="13.28515625" style="1" customWidth="1"/>
    <col min="7429" max="7429" width="22.85546875" style="1" customWidth="1"/>
    <col min="7430" max="7430" width="14.140625" style="1" customWidth="1"/>
    <col min="7431" max="7431" width="11.42578125" style="1"/>
    <col min="7432" max="7432" width="17.42578125" style="1" customWidth="1"/>
    <col min="7433" max="7680" width="11.42578125" style="1"/>
    <col min="7681" max="7681" width="24.42578125" style="1" customWidth="1"/>
    <col min="7682" max="7682" width="16.42578125" style="1" customWidth="1"/>
    <col min="7683" max="7683" width="15.42578125" style="1" customWidth="1"/>
    <col min="7684" max="7684" width="13.28515625" style="1" customWidth="1"/>
    <col min="7685" max="7685" width="22.85546875" style="1" customWidth="1"/>
    <col min="7686" max="7686" width="14.140625" style="1" customWidth="1"/>
    <col min="7687" max="7687" width="11.42578125" style="1"/>
    <col min="7688" max="7688" width="17.42578125" style="1" customWidth="1"/>
    <col min="7689" max="7936" width="11.42578125" style="1"/>
    <col min="7937" max="7937" width="24.42578125" style="1" customWidth="1"/>
    <col min="7938" max="7938" width="16.42578125" style="1" customWidth="1"/>
    <col min="7939" max="7939" width="15.42578125" style="1" customWidth="1"/>
    <col min="7940" max="7940" width="13.28515625" style="1" customWidth="1"/>
    <col min="7941" max="7941" width="22.85546875" style="1" customWidth="1"/>
    <col min="7942" max="7942" width="14.140625" style="1" customWidth="1"/>
    <col min="7943" max="7943" width="11.42578125" style="1"/>
    <col min="7944" max="7944" width="17.42578125" style="1" customWidth="1"/>
    <col min="7945" max="8192" width="11.42578125" style="1"/>
    <col min="8193" max="8193" width="24.42578125" style="1" customWidth="1"/>
    <col min="8194" max="8194" width="16.42578125" style="1" customWidth="1"/>
    <col min="8195" max="8195" width="15.42578125" style="1" customWidth="1"/>
    <col min="8196" max="8196" width="13.28515625" style="1" customWidth="1"/>
    <col min="8197" max="8197" width="22.85546875" style="1" customWidth="1"/>
    <col min="8198" max="8198" width="14.140625" style="1" customWidth="1"/>
    <col min="8199" max="8199" width="11.42578125" style="1"/>
    <col min="8200" max="8200" width="17.42578125" style="1" customWidth="1"/>
    <col min="8201" max="8448" width="11.42578125" style="1"/>
    <col min="8449" max="8449" width="24.42578125" style="1" customWidth="1"/>
    <col min="8450" max="8450" width="16.42578125" style="1" customWidth="1"/>
    <col min="8451" max="8451" width="15.42578125" style="1" customWidth="1"/>
    <col min="8452" max="8452" width="13.28515625" style="1" customWidth="1"/>
    <col min="8453" max="8453" width="22.85546875" style="1" customWidth="1"/>
    <col min="8454" max="8454" width="14.140625" style="1" customWidth="1"/>
    <col min="8455" max="8455" width="11.42578125" style="1"/>
    <col min="8456" max="8456" width="17.42578125" style="1" customWidth="1"/>
    <col min="8457" max="8704" width="11.42578125" style="1"/>
    <col min="8705" max="8705" width="24.42578125" style="1" customWidth="1"/>
    <col min="8706" max="8706" width="16.42578125" style="1" customWidth="1"/>
    <col min="8707" max="8707" width="15.42578125" style="1" customWidth="1"/>
    <col min="8708" max="8708" width="13.28515625" style="1" customWidth="1"/>
    <col min="8709" max="8709" width="22.85546875" style="1" customWidth="1"/>
    <col min="8710" max="8710" width="14.140625" style="1" customWidth="1"/>
    <col min="8711" max="8711" width="11.42578125" style="1"/>
    <col min="8712" max="8712" width="17.42578125" style="1" customWidth="1"/>
    <col min="8713" max="8960" width="11.42578125" style="1"/>
    <col min="8961" max="8961" width="24.42578125" style="1" customWidth="1"/>
    <col min="8962" max="8962" width="16.42578125" style="1" customWidth="1"/>
    <col min="8963" max="8963" width="15.42578125" style="1" customWidth="1"/>
    <col min="8964" max="8964" width="13.28515625" style="1" customWidth="1"/>
    <col min="8965" max="8965" width="22.85546875" style="1" customWidth="1"/>
    <col min="8966" max="8966" width="14.140625" style="1" customWidth="1"/>
    <col min="8967" max="8967" width="11.42578125" style="1"/>
    <col min="8968" max="8968" width="17.42578125" style="1" customWidth="1"/>
    <col min="8969" max="9216" width="11.42578125" style="1"/>
    <col min="9217" max="9217" width="24.42578125" style="1" customWidth="1"/>
    <col min="9218" max="9218" width="16.42578125" style="1" customWidth="1"/>
    <col min="9219" max="9219" width="15.42578125" style="1" customWidth="1"/>
    <col min="9220" max="9220" width="13.28515625" style="1" customWidth="1"/>
    <col min="9221" max="9221" width="22.85546875" style="1" customWidth="1"/>
    <col min="9222" max="9222" width="14.140625" style="1" customWidth="1"/>
    <col min="9223" max="9223" width="11.42578125" style="1"/>
    <col min="9224" max="9224" width="17.42578125" style="1" customWidth="1"/>
    <col min="9225" max="9472" width="11.42578125" style="1"/>
    <col min="9473" max="9473" width="24.42578125" style="1" customWidth="1"/>
    <col min="9474" max="9474" width="16.42578125" style="1" customWidth="1"/>
    <col min="9475" max="9475" width="15.42578125" style="1" customWidth="1"/>
    <col min="9476" max="9476" width="13.28515625" style="1" customWidth="1"/>
    <col min="9477" max="9477" width="22.85546875" style="1" customWidth="1"/>
    <col min="9478" max="9478" width="14.140625" style="1" customWidth="1"/>
    <col min="9479" max="9479" width="11.42578125" style="1"/>
    <col min="9480" max="9480" width="17.42578125" style="1" customWidth="1"/>
    <col min="9481" max="9728" width="11.42578125" style="1"/>
    <col min="9729" max="9729" width="24.42578125" style="1" customWidth="1"/>
    <col min="9730" max="9730" width="16.42578125" style="1" customWidth="1"/>
    <col min="9731" max="9731" width="15.42578125" style="1" customWidth="1"/>
    <col min="9732" max="9732" width="13.28515625" style="1" customWidth="1"/>
    <col min="9733" max="9733" width="22.85546875" style="1" customWidth="1"/>
    <col min="9734" max="9734" width="14.140625" style="1" customWidth="1"/>
    <col min="9735" max="9735" width="11.42578125" style="1"/>
    <col min="9736" max="9736" width="17.42578125" style="1" customWidth="1"/>
    <col min="9737" max="9984" width="11.42578125" style="1"/>
    <col min="9985" max="9985" width="24.42578125" style="1" customWidth="1"/>
    <col min="9986" max="9986" width="16.42578125" style="1" customWidth="1"/>
    <col min="9987" max="9987" width="15.42578125" style="1" customWidth="1"/>
    <col min="9988" max="9988" width="13.28515625" style="1" customWidth="1"/>
    <col min="9989" max="9989" width="22.85546875" style="1" customWidth="1"/>
    <col min="9990" max="9990" width="14.140625" style="1" customWidth="1"/>
    <col min="9991" max="9991" width="11.42578125" style="1"/>
    <col min="9992" max="9992" width="17.42578125" style="1" customWidth="1"/>
    <col min="9993" max="10240" width="11.42578125" style="1"/>
    <col min="10241" max="10241" width="24.42578125" style="1" customWidth="1"/>
    <col min="10242" max="10242" width="16.42578125" style="1" customWidth="1"/>
    <col min="10243" max="10243" width="15.42578125" style="1" customWidth="1"/>
    <col min="10244" max="10244" width="13.28515625" style="1" customWidth="1"/>
    <col min="10245" max="10245" width="22.85546875" style="1" customWidth="1"/>
    <col min="10246" max="10246" width="14.140625" style="1" customWidth="1"/>
    <col min="10247" max="10247" width="11.42578125" style="1"/>
    <col min="10248" max="10248" width="17.42578125" style="1" customWidth="1"/>
    <col min="10249" max="10496" width="11.42578125" style="1"/>
    <col min="10497" max="10497" width="24.42578125" style="1" customWidth="1"/>
    <col min="10498" max="10498" width="16.42578125" style="1" customWidth="1"/>
    <col min="10499" max="10499" width="15.42578125" style="1" customWidth="1"/>
    <col min="10500" max="10500" width="13.28515625" style="1" customWidth="1"/>
    <col min="10501" max="10501" width="22.85546875" style="1" customWidth="1"/>
    <col min="10502" max="10502" width="14.140625" style="1" customWidth="1"/>
    <col min="10503" max="10503" width="11.42578125" style="1"/>
    <col min="10504" max="10504" width="17.42578125" style="1" customWidth="1"/>
    <col min="10505" max="10752" width="11.42578125" style="1"/>
    <col min="10753" max="10753" width="24.42578125" style="1" customWidth="1"/>
    <col min="10754" max="10754" width="16.42578125" style="1" customWidth="1"/>
    <col min="10755" max="10755" width="15.42578125" style="1" customWidth="1"/>
    <col min="10756" max="10756" width="13.28515625" style="1" customWidth="1"/>
    <col min="10757" max="10757" width="22.85546875" style="1" customWidth="1"/>
    <col min="10758" max="10758" width="14.140625" style="1" customWidth="1"/>
    <col min="10759" max="10759" width="11.42578125" style="1"/>
    <col min="10760" max="10760" width="17.42578125" style="1" customWidth="1"/>
    <col min="10761" max="11008" width="11.42578125" style="1"/>
    <col min="11009" max="11009" width="24.42578125" style="1" customWidth="1"/>
    <col min="11010" max="11010" width="16.42578125" style="1" customWidth="1"/>
    <col min="11011" max="11011" width="15.42578125" style="1" customWidth="1"/>
    <col min="11012" max="11012" width="13.28515625" style="1" customWidth="1"/>
    <col min="11013" max="11013" width="22.85546875" style="1" customWidth="1"/>
    <col min="11014" max="11014" width="14.140625" style="1" customWidth="1"/>
    <col min="11015" max="11015" width="11.42578125" style="1"/>
    <col min="11016" max="11016" width="17.42578125" style="1" customWidth="1"/>
    <col min="11017" max="11264" width="11.42578125" style="1"/>
    <col min="11265" max="11265" width="24.42578125" style="1" customWidth="1"/>
    <col min="11266" max="11266" width="16.42578125" style="1" customWidth="1"/>
    <col min="11267" max="11267" width="15.42578125" style="1" customWidth="1"/>
    <col min="11268" max="11268" width="13.28515625" style="1" customWidth="1"/>
    <col min="11269" max="11269" width="22.85546875" style="1" customWidth="1"/>
    <col min="11270" max="11270" width="14.140625" style="1" customWidth="1"/>
    <col min="11271" max="11271" width="11.42578125" style="1"/>
    <col min="11272" max="11272" width="17.42578125" style="1" customWidth="1"/>
    <col min="11273" max="11520" width="11.42578125" style="1"/>
    <col min="11521" max="11521" width="24.42578125" style="1" customWidth="1"/>
    <col min="11522" max="11522" width="16.42578125" style="1" customWidth="1"/>
    <col min="11523" max="11523" width="15.42578125" style="1" customWidth="1"/>
    <col min="11524" max="11524" width="13.28515625" style="1" customWidth="1"/>
    <col min="11525" max="11525" width="22.85546875" style="1" customWidth="1"/>
    <col min="11526" max="11526" width="14.140625" style="1" customWidth="1"/>
    <col min="11527" max="11527" width="11.42578125" style="1"/>
    <col min="11528" max="11528" width="17.42578125" style="1" customWidth="1"/>
    <col min="11529" max="11776" width="11.42578125" style="1"/>
    <col min="11777" max="11777" width="24.42578125" style="1" customWidth="1"/>
    <col min="11778" max="11778" width="16.42578125" style="1" customWidth="1"/>
    <col min="11779" max="11779" width="15.42578125" style="1" customWidth="1"/>
    <col min="11780" max="11780" width="13.28515625" style="1" customWidth="1"/>
    <col min="11781" max="11781" width="22.85546875" style="1" customWidth="1"/>
    <col min="11782" max="11782" width="14.140625" style="1" customWidth="1"/>
    <col min="11783" max="11783" width="11.42578125" style="1"/>
    <col min="11784" max="11784" width="17.42578125" style="1" customWidth="1"/>
    <col min="11785" max="12032" width="11.42578125" style="1"/>
    <col min="12033" max="12033" width="24.42578125" style="1" customWidth="1"/>
    <col min="12034" max="12034" width="16.42578125" style="1" customWidth="1"/>
    <col min="12035" max="12035" width="15.42578125" style="1" customWidth="1"/>
    <col min="12036" max="12036" width="13.28515625" style="1" customWidth="1"/>
    <col min="12037" max="12037" width="22.85546875" style="1" customWidth="1"/>
    <col min="12038" max="12038" width="14.140625" style="1" customWidth="1"/>
    <col min="12039" max="12039" width="11.42578125" style="1"/>
    <col min="12040" max="12040" width="17.42578125" style="1" customWidth="1"/>
    <col min="12041" max="12288" width="11.42578125" style="1"/>
    <col min="12289" max="12289" width="24.42578125" style="1" customWidth="1"/>
    <col min="12290" max="12290" width="16.42578125" style="1" customWidth="1"/>
    <col min="12291" max="12291" width="15.42578125" style="1" customWidth="1"/>
    <col min="12292" max="12292" width="13.28515625" style="1" customWidth="1"/>
    <col min="12293" max="12293" width="22.85546875" style="1" customWidth="1"/>
    <col min="12294" max="12294" width="14.140625" style="1" customWidth="1"/>
    <col min="12295" max="12295" width="11.42578125" style="1"/>
    <col min="12296" max="12296" width="17.42578125" style="1" customWidth="1"/>
    <col min="12297" max="12544" width="11.42578125" style="1"/>
    <col min="12545" max="12545" width="24.42578125" style="1" customWidth="1"/>
    <col min="12546" max="12546" width="16.42578125" style="1" customWidth="1"/>
    <col min="12547" max="12547" width="15.42578125" style="1" customWidth="1"/>
    <col min="12548" max="12548" width="13.28515625" style="1" customWidth="1"/>
    <col min="12549" max="12549" width="22.85546875" style="1" customWidth="1"/>
    <col min="12550" max="12550" width="14.140625" style="1" customWidth="1"/>
    <col min="12551" max="12551" width="11.42578125" style="1"/>
    <col min="12552" max="12552" width="17.42578125" style="1" customWidth="1"/>
    <col min="12553" max="12800" width="11.42578125" style="1"/>
    <col min="12801" max="12801" width="24.42578125" style="1" customWidth="1"/>
    <col min="12802" max="12802" width="16.42578125" style="1" customWidth="1"/>
    <col min="12803" max="12803" width="15.42578125" style="1" customWidth="1"/>
    <col min="12804" max="12804" width="13.28515625" style="1" customWidth="1"/>
    <col min="12805" max="12805" width="22.85546875" style="1" customWidth="1"/>
    <col min="12806" max="12806" width="14.140625" style="1" customWidth="1"/>
    <col min="12807" max="12807" width="11.42578125" style="1"/>
    <col min="12808" max="12808" width="17.42578125" style="1" customWidth="1"/>
    <col min="12809" max="13056" width="11.42578125" style="1"/>
    <col min="13057" max="13057" width="24.42578125" style="1" customWidth="1"/>
    <col min="13058" max="13058" width="16.42578125" style="1" customWidth="1"/>
    <col min="13059" max="13059" width="15.42578125" style="1" customWidth="1"/>
    <col min="13060" max="13060" width="13.28515625" style="1" customWidth="1"/>
    <col min="13061" max="13061" width="22.85546875" style="1" customWidth="1"/>
    <col min="13062" max="13062" width="14.140625" style="1" customWidth="1"/>
    <col min="13063" max="13063" width="11.42578125" style="1"/>
    <col min="13064" max="13064" width="17.42578125" style="1" customWidth="1"/>
    <col min="13065" max="13312" width="11.42578125" style="1"/>
    <col min="13313" max="13313" width="24.42578125" style="1" customWidth="1"/>
    <col min="13314" max="13314" width="16.42578125" style="1" customWidth="1"/>
    <col min="13315" max="13315" width="15.42578125" style="1" customWidth="1"/>
    <col min="13316" max="13316" width="13.28515625" style="1" customWidth="1"/>
    <col min="13317" max="13317" width="22.85546875" style="1" customWidth="1"/>
    <col min="13318" max="13318" width="14.140625" style="1" customWidth="1"/>
    <col min="13319" max="13319" width="11.42578125" style="1"/>
    <col min="13320" max="13320" width="17.42578125" style="1" customWidth="1"/>
    <col min="13321" max="13568" width="11.42578125" style="1"/>
    <col min="13569" max="13569" width="24.42578125" style="1" customWidth="1"/>
    <col min="13570" max="13570" width="16.42578125" style="1" customWidth="1"/>
    <col min="13571" max="13571" width="15.42578125" style="1" customWidth="1"/>
    <col min="13572" max="13572" width="13.28515625" style="1" customWidth="1"/>
    <col min="13573" max="13573" width="22.85546875" style="1" customWidth="1"/>
    <col min="13574" max="13574" width="14.140625" style="1" customWidth="1"/>
    <col min="13575" max="13575" width="11.42578125" style="1"/>
    <col min="13576" max="13576" width="17.42578125" style="1" customWidth="1"/>
    <col min="13577" max="13824" width="11.42578125" style="1"/>
    <col min="13825" max="13825" width="24.42578125" style="1" customWidth="1"/>
    <col min="13826" max="13826" width="16.42578125" style="1" customWidth="1"/>
    <col min="13827" max="13827" width="15.42578125" style="1" customWidth="1"/>
    <col min="13828" max="13828" width="13.28515625" style="1" customWidth="1"/>
    <col min="13829" max="13829" width="22.85546875" style="1" customWidth="1"/>
    <col min="13830" max="13830" width="14.140625" style="1" customWidth="1"/>
    <col min="13831" max="13831" width="11.42578125" style="1"/>
    <col min="13832" max="13832" width="17.42578125" style="1" customWidth="1"/>
    <col min="13833" max="14080" width="11.42578125" style="1"/>
    <col min="14081" max="14081" width="24.42578125" style="1" customWidth="1"/>
    <col min="14082" max="14082" width="16.42578125" style="1" customWidth="1"/>
    <col min="14083" max="14083" width="15.42578125" style="1" customWidth="1"/>
    <col min="14084" max="14084" width="13.28515625" style="1" customWidth="1"/>
    <col min="14085" max="14085" width="22.85546875" style="1" customWidth="1"/>
    <col min="14086" max="14086" width="14.140625" style="1" customWidth="1"/>
    <col min="14087" max="14087" width="11.42578125" style="1"/>
    <col min="14088" max="14088" width="17.42578125" style="1" customWidth="1"/>
    <col min="14089" max="14336" width="11.42578125" style="1"/>
    <col min="14337" max="14337" width="24.42578125" style="1" customWidth="1"/>
    <col min="14338" max="14338" width="16.42578125" style="1" customWidth="1"/>
    <col min="14339" max="14339" width="15.42578125" style="1" customWidth="1"/>
    <col min="14340" max="14340" width="13.28515625" style="1" customWidth="1"/>
    <col min="14341" max="14341" width="22.85546875" style="1" customWidth="1"/>
    <col min="14342" max="14342" width="14.140625" style="1" customWidth="1"/>
    <col min="14343" max="14343" width="11.42578125" style="1"/>
    <col min="14344" max="14344" width="17.42578125" style="1" customWidth="1"/>
    <col min="14345" max="14592" width="11.42578125" style="1"/>
    <col min="14593" max="14593" width="24.42578125" style="1" customWidth="1"/>
    <col min="14594" max="14594" width="16.42578125" style="1" customWidth="1"/>
    <col min="14595" max="14595" width="15.42578125" style="1" customWidth="1"/>
    <col min="14596" max="14596" width="13.28515625" style="1" customWidth="1"/>
    <col min="14597" max="14597" width="22.85546875" style="1" customWidth="1"/>
    <col min="14598" max="14598" width="14.140625" style="1" customWidth="1"/>
    <col min="14599" max="14599" width="11.42578125" style="1"/>
    <col min="14600" max="14600" width="17.42578125" style="1" customWidth="1"/>
    <col min="14601" max="14848" width="11.42578125" style="1"/>
    <col min="14849" max="14849" width="24.42578125" style="1" customWidth="1"/>
    <col min="14850" max="14850" width="16.42578125" style="1" customWidth="1"/>
    <col min="14851" max="14851" width="15.42578125" style="1" customWidth="1"/>
    <col min="14852" max="14852" width="13.28515625" style="1" customWidth="1"/>
    <col min="14853" max="14853" width="22.85546875" style="1" customWidth="1"/>
    <col min="14854" max="14854" width="14.140625" style="1" customWidth="1"/>
    <col min="14855" max="14855" width="11.42578125" style="1"/>
    <col min="14856" max="14856" width="17.42578125" style="1" customWidth="1"/>
    <col min="14857" max="15104" width="11.42578125" style="1"/>
    <col min="15105" max="15105" width="24.42578125" style="1" customWidth="1"/>
    <col min="15106" max="15106" width="16.42578125" style="1" customWidth="1"/>
    <col min="15107" max="15107" width="15.42578125" style="1" customWidth="1"/>
    <col min="15108" max="15108" width="13.28515625" style="1" customWidth="1"/>
    <col min="15109" max="15109" width="22.85546875" style="1" customWidth="1"/>
    <col min="15110" max="15110" width="14.140625" style="1" customWidth="1"/>
    <col min="15111" max="15111" width="11.42578125" style="1"/>
    <col min="15112" max="15112" width="17.42578125" style="1" customWidth="1"/>
    <col min="15113" max="15360" width="11.42578125" style="1"/>
    <col min="15361" max="15361" width="24.42578125" style="1" customWidth="1"/>
    <col min="15362" max="15362" width="16.42578125" style="1" customWidth="1"/>
    <col min="15363" max="15363" width="15.42578125" style="1" customWidth="1"/>
    <col min="15364" max="15364" width="13.28515625" style="1" customWidth="1"/>
    <col min="15365" max="15365" width="22.85546875" style="1" customWidth="1"/>
    <col min="15366" max="15366" width="14.140625" style="1" customWidth="1"/>
    <col min="15367" max="15367" width="11.42578125" style="1"/>
    <col min="15368" max="15368" width="17.42578125" style="1" customWidth="1"/>
    <col min="15369" max="15616" width="11.42578125" style="1"/>
    <col min="15617" max="15617" width="24.42578125" style="1" customWidth="1"/>
    <col min="15618" max="15618" width="16.42578125" style="1" customWidth="1"/>
    <col min="15619" max="15619" width="15.42578125" style="1" customWidth="1"/>
    <col min="15620" max="15620" width="13.28515625" style="1" customWidth="1"/>
    <col min="15621" max="15621" width="22.85546875" style="1" customWidth="1"/>
    <col min="15622" max="15622" width="14.140625" style="1" customWidth="1"/>
    <col min="15623" max="15623" width="11.42578125" style="1"/>
    <col min="15624" max="15624" width="17.42578125" style="1" customWidth="1"/>
    <col min="15625" max="15872" width="11.42578125" style="1"/>
    <col min="15873" max="15873" width="24.42578125" style="1" customWidth="1"/>
    <col min="15874" max="15874" width="16.42578125" style="1" customWidth="1"/>
    <col min="15875" max="15875" width="15.42578125" style="1" customWidth="1"/>
    <col min="15876" max="15876" width="13.28515625" style="1" customWidth="1"/>
    <col min="15877" max="15877" width="22.85546875" style="1" customWidth="1"/>
    <col min="15878" max="15878" width="14.140625" style="1" customWidth="1"/>
    <col min="15879" max="15879" width="11.42578125" style="1"/>
    <col min="15880" max="15880" width="17.42578125" style="1" customWidth="1"/>
    <col min="15881" max="16128" width="11.42578125" style="1"/>
    <col min="16129" max="16129" width="24.42578125" style="1" customWidth="1"/>
    <col min="16130" max="16130" width="16.42578125" style="1" customWidth="1"/>
    <col min="16131" max="16131" width="15.42578125" style="1" customWidth="1"/>
    <col min="16132" max="16132" width="13.28515625" style="1" customWidth="1"/>
    <col min="16133" max="16133" width="22.85546875" style="1" customWidth="1"/>
    <col min="16134" max="16134" width="14.140625" style="1" customWidth="1"/>
    <col min="16135" max="16135" width="11.42578125" style="1"/>
    <col min="16136" max="16136" width="17.42578125" style="1" customWidth="1"/>
    <col min="16137" max="16384" width="11.42578125" style="1"/>
  </cols>
  <sheetData>
    <row r="1" spans="1:10" ht="13.5" thickBot="1" x14ac:dyDescent="0.25"/>
    <row r="2" spans="1:10" ht="16.5" thickBot="1" x14ac:dyDescent="0.25">
      <c r="A2" s="33" t="s">
        <v>91</v>
      </c>
      <c r="B2" s="20"/>
      <c r="C2" s="20"/>
      <c r="D2" s="20"/>
      <c r="E2" s="20"/>
      <c r="F2" s="20"/>
      <c r="G2" s="20"/>
      <c r="H2" s="20"/>
      <c r="I2" s="21"/>
    </row>
    <row r="4" spans="1:10" ht="15" x14ac:dyDescent="0.25">
      <c r="A4" s="43" t="s">
        <v>97</v>
      </c>
    </row>
    <row r="5" spans="1:10" ht="15" x14ac:dyDescent="0.25">
      <c r="A5" s="2" t="s">
        <v>92</v>
      </c>
    </row>
    <row r="6" spans="1:10" ht="25.5" x14ac:dyDescent="0.2">
      <c r="B6" s="46" t="s">
        <v>31</v>
      </c>
      <c r="F6" s="48" t="s">
        <v>0</v>
      </c>
      <c r="G6" s="49" t="s">
        <v>1</v>
      </c>
    </row>
    <row r="7" spans="1:10" x14ac:dyDescent="0.2">
      <c r="A7" s="1">
        <v>1</v>
      </c>
      <c r="B7" s="3">
        <v>31571</v>
      </c>
      <c r="F7" s="134">
        <v>1</v>
      </c>
      <c r="G7" s="135">
        <v>60</v>
      </c>
    </row>
    <row r="8" spans="1:10" x14ac:dyDescent="0.2">
      <c r="A8" s="1">
        <v>2</v>
      </c>
      <c r="B8" s="3">
        <v>16511</v>
      </c>
      <c r="F8" s="22"/>
      <c r="G8" s="23" t="s">
        <v>8</v>
      </c>
      <c r="H8" s="24">
        <f>G7*F7</f>
        <v>60</v>
      </c>
      <c r="I8" s="25" t="str">
        <f>G6</f>
        <v>meses</v>
      </c>
    </row>
    <row r="9" spans="1:10" x14ac:dyDescent="0.2">
      <c r="A9" s="1">
        <v>3</v>
      </c>
      <c r="B9" s="3">
        <v>11379</v>
      </c>
    </row>
    <row r="10" spans="1:10" ht="38.25" x14ac:dyDescent="0.2">
      <c r="D10" s="47" t="s">
        <v>31</v>
      </c>
      <c r="E10" s="34" t="s">
        <v>35</v>
      </c>
      <c r="F10" s="6"/>
      <c r="G10" s="136"/>
      <c r="H10" s="137" t="s">
        <v>36</v>
      </c>
      <c r="I10" s="6"/>
    </row>
    <row r="11" spans="1:10" x14ac:dyDescent="0.2">
      <c r="C11" s="4" t="s">
        <v>9</v>
      </c>
      <c r="D11" s="5">
        <f>B7</f>
        <v>31571</v>
      </c>
      <c r="E11" s="26">
        <f>H8</f>
        <v>60</v>
      </c>
      <c r="F11" s="6" t="str">
        <f>G6</f>
        <v>meses</v>
      </c>
      <c r="H11" s="7">
        <f>G7-E11</f>
        <v>0</v>
      </c>
      <c r="I11" s="5" t="str">
        <f>G6</f>
        <v>meses</v>
      </c>
    </row>
    <row r="12" spans="1:10" x14ac:dyDescent="0.2">
      <c r="B12" s="1" t="s">
        <v>13</v>
      </c>
      <c r="C12" s="35" t="s">
        <v>89</v>
      </c>
      <c r="D12" s="5">
        <f>B8</f>
        <v>16511</v>
      </c>
      <c r="E12" s="8">
        <f>D12*E11/D11</f>
        <v>31.378796997244308</v>
      </c>
      <c r="F12" s="6" t="str">
        <f>G6</f>
        <v>meses</v>
      </c>
      <c r="H12" s="7">
        <f>G7-E12</f>
        <v>28.621203002755692</v>
      </c>
      <c r="I12" s="5" t="str">
        <f>G6</f>
        <v>meses</v>
      </c>
    </row>
    <row r="13" spans="1:10" x14ac:dyDescent="0.2">
      <c r="B13" s="1" t="s">
        <v>14</v>
      </c>
      <c r="C13" s="35" t="s">
        <v>21</v>
      </c>
      <c r="D13" s="5">
        <f>B9</f>
        <v>11379</v>
      </c>
      <c r="E13" s="8">
        <f>D13*E11/D11</f>
        <v>21.625542428177759</v>
      </c>
      <c r="F13" s="6" t="str">
        <f>G6</f>
        <v>meses</v>
      </c>
      <c r="H13" s="7">
        <f>G7-E13</f>
        <v>38.374457571822241</v>
      </c>
      <c r="I13" s="7" t="str">
        <f>G6</f>
        <v>meses</v>
      </c>
    </row>
    <row r="14" spans="1:10" x14ac:dyDescent="0.2">
      <c r="I14" s="9"/>
    </row>
    <row r="15" spans="1:10" x14ac:dyDescent="0.2">
      <c r="E15" s="10" t="s">
        <v>2</v>
      </c>
      <c r="F15" s="138">
        <f>E12-E13</f>
        <v>9.7532545690665486</v>
      </c>
      <c r="G15" s="11" t="str">
        <f>F12</f>
        <v>meses</v>
      </c>
      <c r="H15" s="11" t="s">
        <v>3</v>
      </c>
      <c r="I15" s="12">
        <f>H8</f>
        <v>60</v>
      </c>
      <c r="J15" s="13" t="str">
        <f>G6</f>
        <v>meses</v>
      </c>
    </row>
    <row r="16" spans="1:10" x14ac:dyDescent="0.2">
      <c r="E16" s="14"/>
      <c r="F16" s="139">
        <f>F15*(365.25/12)</f>
        <v>296.86468594596306</v>
      </c>
      <c r="G16" s="27" t="s">
        <v>4</v>
      </c>
      <c r="H16" s="15" t="s">
        <v>5</v>
      </c>
      <c r="I16" s="16">
        <f>H8</f>
        <v>60</v>
      </c>
      <c r="J16" s="17" t="str">
        <f>G6</f>
        <v>meses</v>
      </c>
    </row>
    <row r="17" spans="1:11" ht="13.5" thickBot="1" x14ac:dyDescent="0.25"/>
    <row r="18" spans="1:11" ht="33" customHeight="1" thickBot="1" x14ac:dyDescent="0.25">
      <c r="A18" s="156" t="s">
        <v>93</v>
      </c>
      <c r="B18" s="157"/>
      <c r="C18" s="157"/>
      <c r="D18" s="158"/>
      <c r="E18" s="68"/>
      <c r="F18" s="159" t="s">
        <v>54</v>
      </c>
      <c r="G18" s="160"/>
      <c r="H18" s="161"/>
      <c r="I18" s="9"/>
    </row>
    <row r="19" spans="1:11" x14ac:dyDescent="0.2">
      <c r="A19" s="28"/>
      <c r="B19" s="57" t="str">
        <f>C12</f>
        <v>S-1</v>
      </c>
      <c r="C19" s="57" t="str">
        <f>C13</f>
        <v>Gemcitabina</v>
      </c>
      <c r="D19" s="96"/>
      <c r="E19" s="96"/>
      <c r="F19" s="97" t="str">
        <f>C12</f>
        <v>S-1</v>
      </c>
      <c r="G19" s="97" t="str">
        <f>C13</f>
        <v>Gemcitabina</v>
      </c>
      <c r="H19" s="96"/>
      <c r="I19" s="18"/>
      <c r="J19" s="18"/>
      <c r="K19" s="18"/>
    </row>
    <row r="20" spans="1:11" ht="25.5" x14ac:dyDescent="0.2">
      <c r="A20" s="29" t="s">
        <v>10</v>
      </c>
      <c r="B20" s="98" t="s">
        <v>6</v>
      </c>
      <c r="C20" s="99" t="s">
        <v>6</v>
      </c>
      <c r="D20" s="98" t="s">
        <v>7</v>
      </c>
      <c r="E20" s="96"/>
      <c r="F20" s="98" t="s">
        <v>52</v>
      </c>
      <c r="G20" s="98" t="s">
        <v>52</v>
      </c>
      <c r="H20" s="98" t="s">
        <v>53</v>
      </c>
      <c r="I20" s="9"/>
    </row>
    <row r="21" spans="1:11" x14ac:dyDescent="0.2">
      <c r="A21" s="30" t="str">
        <f>CONCATENATE(G7," ",G6)</f>
        <v>60 meses</v>
      </c>
      <c r="B21" s="97" t="str">
        <f>F12</f>
        <v>meses</v>
      </c>
      <c r="C21" s="100" t="str">
        <f>F12</f>
        <v>meses</v>
      </c>
      <c r="D21" s="97" t="str">
        <f>G15</f>
        <v>meses</v>
      </c>
      <c r="E21" s="89"/>
      <c r="F21" s="97" t="s">
        <v>1</v>
      </c>
      <c r="G21" s="97" t="s">
        <v>1</v>
      </c>
      <c r="H21" s="97" t="s">
        <v>1</v>
      </c>
    </row>
    <row r="22" spans="1:11" s="32" customFormat="1" x14ac:dyDescent="0.2">
      <c r="A22" s="31"/>
      <c r="B22" s="96"/>
      <c r="C22" s="96"/>
      <c r="D22" s="96"/>
      <c r="E22" s="59"/>
      <c r="F22" s="96"/>
      <c r="G22" s="59"/>
      <c r="H22" s="59"/>
    </row>
    <row r="23" spans="1:11" x14ac:dyDescent="0.2">
      <c r="A23" s="101" t="s">
        <v>23</v>
      </c>
      <c r="B23" s="102">
        <f>E12</f>
        <v>31.378796997244308</v>
      </c>
      <c r="C23" s="102">
        <f>E13</f>
        <v>21.625542428177759</v>
      </c>
      <c r="D23" s="102">
        <f>F15</f>
        <v>9.7532545690665486</v>
      </c>
      <c r="E23" s="89"/>
      <c r="F23" s="102">
        <v>22.9</v>
      </c>
      <c r="G23" s="133">
        <v>11.3</v>
      </c>
      <c r="H23" s="102">
        <f>F23-G23</f>
        <v>11.599999999999998</v>
      </c>
    </row>
    <row r="24" spans="1:11" x14ac:dyDescent="0.2">
      <c r="A24" s="103"/>
      <c r="B24" s="104"/>
      <c r="C24" s="104"/>
      <c r="D24" s="104"/>
      <c r="E24" s="89"/>
      <c r="F24" s="105"/>
      <c r="G24" s="89"/>
      <c r="H24" s="89"/>
    </row>
    <row r="25" spans="1:11" x14ac:dyDescent="0.2">
      <c r="A25" s="162" t="s">
        <v>56</v>
      </c>
      <c r="B25" s="163"/>
      <c r="C25" s="163"/>
      <c r="D25" s="164"/>
      <c r="E25" s="103"/>
      <c r="F25" s="103"/>
      <c r="G25" s="59"/>
      <c r="H25" s="59"/>
    </row>
    <row r="26" spans="1:11" x14ac:dyDescent="0.2">
      <c r="H26" s="4" t="str">
        <f>F11</f>
        <v>meses</v>
      </c>
    </row>
    <row r="27" spans="1:11" x14ac:dyDescent="0.2">
      <c r="G27" s="140" t="s">
        <v>18</v>
      </c>
      <c r="H27" s="141">
        <f>G7-H28-H29</f>
        <v>28.621203002755692</v>
      </c>
      <c r="I27" s="142">
        <f>H27/H30</f>
        <v>0.47702005004592818</v>
      </c>
    </row>
    <row r="28" spans="1:11" x14ac:dyDescent="0.2">
      <c r="F28" s="143"/>
      <c r="G28" s="144" t="s">
        <v>20</v>
      </c>
      <c r="H28" s="145">
        <f>D23</f>
        <v>9.7532545690665486</v>
      </c>
      <c r="I28" s="146">
        <f>H28/H30</f>
        <v>0.16255424281777581</v>
      </c>
    </row>
    <row r="29" spans="1:11" x14ac:dyDescent="0.2">
      <c r="F29" s="147"/>
      <c r="G29" s="148" t="s">
        <v>19</v>
      </c>
      <c r="H29" s="149">
        <f>C23</f>
        <v>21.625542428177759</v>
      </c>
      <c r="I29" s="150">
        <f>H29/H30</f>
        <v>0.36042570713629601</v>
      </c>
    </row>
    <row r="30" spans="1:11" x14ac:dyDescent="0.2">
      <c r="H30" s="151">
        <f>SUM(H27:H29)</f>
        <v>60</v>
      </c>
    </row>
  </sheetData>
  <mergeCells count="3">
    <mergeCell ref="A18:D18"/>
    <mergeCell ref="F18:H18"/>
    <mergeCell ref="A25:D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heetViews>
  <sheetFormatPr baseColWidth="10" defaultRowHeight="12.75" x14ac:dyDescent="0.2"/>
  <cols>
    <col min="1" max="1" width="24.42578125" style="1" customWidth="1"/>
    <col min="2" max="2" width="16.42578125" style="1" customWidth="1"/>
    <col min="3" max="3" width="15.42578125" style="1" customWidth="1"/>
    <col min="4" max="4" width="14" style="1" customWidth="1"/>
    <col min="5" max="5" width="22.85546875" style="1" customWidth="1"/>
    <col min="6" max="6" width="14.140625" style="1" customWidth="1"/>
    <col min="7" max="7" width="13.42578125" style="1" customWidth="1"/>
    <col min="8" max="8" width="16.28515625" style="1" customWidth="1"/>
    <col min="9" max="255" width="11.42578125" style="1"/>
    <col min="256" max="256" width="24.42578125" style="1" customWidth="1"/>
    <col min="257" max="257" width="16.42578125" style="1" customWidth="1"/>
    <col min="258" max="258" width="15.42578125" style="1" customWidth="1"/>
    <col min="259" max="259" width="13.28515625" style="1" customWidth="1"/>
    <col min="260" max="260" width="22.85546875" style="1" customWidth="1"/>
    <col min="261" max="261" width="14.140625" style="1" customWidth="1"/>
    <col min="262" max="262" width="11.42578125" style="1"/>
    <col min="263" max="263" width="17.42578125" style="1" customWidth="1"/>
    <col min="264" max="511" width="11.42578125" style="1"/>
    <col min="512" max="512" width="24.42578125" style="1" customWidth="1"/>
    <col min="513" max="513" width="16.42578125" style="1" customWidth="1"/>
    <col min="514" max="514" width="15.42578125" style="1" customWidth="1"/>
    <col min="515" max="515" width="13.28515625" style="1" customWidth="1"/>
    <col min="516" max="516" width="22.85546875" style="1" customWidth="1"/>
    <col min="517" max="517" width="14.140625" style="1" customWidth="1"/>
    <col min="518" max="518" width="11.42578125" style="1"/>
    <col min="519" max="519" width="17.42578125" style="1" customWidth="1"/>
    <col min="520" max="767" width="11.42578125" style="1"/>
    <col min="768" max="768" width="24.42578125" style="1" customWidth="1"/>
    <col min="769" max="769" width="16.42578125" style="1" customWidth="1"/>
    <col min="770" max="770" width="15.42578125" style="1" customWidth="1"/>
    <col min="771" max="771" width="13.28515625" style="1" customWidth="1"/>
    <col min="772" max="772" width="22.85546875" style="1" customWidth="1"/>
    <col min="773" max="773" width="14.140625" style="1" customWidth="1"/>
    <col min="774" max="774" width="11.42578125" style="1"/>
    <col min="775" max="775" width="17.42578125" style="1" customWidth="1"/>
    <col min="776" max="1023" width="11.42578125" style="1"/>
    <col min="1024" max="1024" width="24.42578125" style="1" customWidth="1"/>
    <col min="1025" max="1025" width="16.42578125" style="1" customWidth="1"/>
    <col min="1026" max="1026" width="15.42578125" style="1" customWidth="1"/>
    <col min="1027" max="1027" width="13.28515625" style="1" customWidth="1"/>
    <col min="1028" max="1028" width="22.85546875" style="1" customWidth="1"/>
    <col min="1029" max="1029" width="14.140625" style="1" customWidth="1"/>
    <col min="1030" max="1030" width="11.42578125" style="1"/>
    <col min="1031" max="1031" width="17.42578125" style="1" customWidth="1"/>
    <col min="1032" max="1279" width="11.42578125" style="1"/>
    <col min="1280" max="1280" width="24.42578125" style="1" customWidth="1"/>
    <col min="1281" max="1281" width="16.42578125" style="1" customWidth="1"/>
    <col min="1282" max="1282" width="15.42578125" style="1" customWidth="1"/>
    <col min="1283" max="1283" width="13.28515625" style="1" customWidth="1"/>
    <col min="1284" max="1284" width="22.85546875" style="1" customWidth="1"/>
    <col min="1285" max="1285" width="14.140625" style="1" customWidth="1"/>
    <col min="1286" max="1286" width="11.42578125" style="1"/>
    <col min="1287" max="1287" width="17.42578125" style="1" customWidth="1"/>
    <col min="1288" max="1535" width="11.42578125" style="1"/>
    <col min="1536" max="1536" width="24.42578125" style="1" customWidth="1"/>
    <col min="1537" max="1537" width="16.42578125" style="1" customWidth="1"/>
    <col min="1538" max="1538" width="15.42578125" style="1" customWidth="1"/>
    <col min="1539" max="1539" width="13.28515625" style="1" customWidth="1"/>
    <col min="1540" max="1540" width="22.85546875" style="1" customWidth="1"/>
    <col min="1541" max="1541" width="14.140625" style="1" customWidth="1"/>
    <col min="1542" max="1542" width="11.42578125" style="1"/>
    <col min="1543" max="1543" width="17.42578125" style="1" customWidth="1"/>
    <col min="1544" max="1791" width="11.42578125" style="1"/>
    <col min="1792" max="1792" width="24.42578125" style="1" customWidth="1"/>
    <col min="1793" max="1793" width="16.42578125" style="1" customWidth="1"/>
    <col min="1794" max="1794" width="15.42578125" style="1" customWidth="1"/>
    <col min="1795" max="1795" width="13.28515625" style="1" customWidth="1"/>
    <col min="1796" max="1796" width="22.85546875" style="1" customWidth="1"/>
    <col min="1797" max="1797" width="14.140625" style="1" customWidth="1"/>
    <col min="1798" max="1798" width="11.42578125" style="1"/>
    <col min="1799" max="1799" width="17.42578125" style="1" customWidth="1"/>
    <col min="1800" max="2047" width="11.42578125" style="1"/>
    <col min="2048" max="2048" width="24.42578125" style="1" customWidth="1"/>
    <col min="2049" max="2049" width="16.42578125" style="1" customWidth="1"/>
    <col min="2050" max="2050" width="15.42578125" style="1" customWidth="1"/>
    <col min="2051" max="2051" width="13.28515625" style="1" customWidth="1"/>
    <col min="2052" max="2052" width="22.85546875" style="1" customWidth="1"/>
    <col min="2053" max="2053" width="14.140625" style="1" customWidth="1"/>
    <col min="2054" max="2054" width="11.42578125" style="1"/>
    <col min="2055" max="2055" width="17.42578125" style="1" customWidth="1"/>
    <col min="2056" max="2303" width="11.42578125" style="1"/>
    <col min="2304" max="2304" width="24.42578125" style="1" customWidth="1"/>
    <col min="2305" max="2305" width="16.42578125" style="1" customWidth="1"/>
    <col min="2306" max="2306" width="15.42578125" style="1" customWidth="1"/>
    <col min="2307" max="2307" width="13.28515625" style="1" customWidth="1"/>
    <col min="2308" max="2308" width="22.85546875" style="1" customWidth="1"/>
    <col min="2309" max="2309" width="14.140625" style="1" customWidth="1"/>
    <col min="2310" max="2310" width="11.42578125" style="1"/>
    <col min="2311" max="2311" width="17.42578125" style="1" customWidth="1"/>
    <col min="2312" max="2559" width="11.42578125" style="1"/>
    <col min="2560" max="2560" width="24.42578125" style="1" customWidth="1"/>
    <col min="2561" max="2561" width="16.42578125" style="1" customWidth="1"/>
    <col min="2562" max="2562" width="15.42578125" style="1" customWidth="1"/>
    <col min="2563" max="2563" width="13.28515625" style="1" customWidth="1"/>
    <col min="2564" max="2564" width="22.85546875" style="1" customWidth="1"/>
    <col min="2565" max="2565" width="14.140625" style="1" customWidth="1"/>
    <col min="2566" max="2566" width="11.42578125" style="1"/>
    <col min="2567" max="2567" width="17.42578125" style="1" customWidth="1"/>
    <col min="2568" max="2815" width="11.42578125" style="1"/>
    <col min="2816" max="2816" width="24.42578125" style="1" customWidth="1"/>
    <col min="2817" max="2817" width="16.42578125" style="1" customWidth="1"/>
    <col min="2818" max="2818" width="15.42578125" style="1" customWidth="1"/>
    <col min="2819" max="2819" width="13.28515625" style="1" customWidth="1"/>
    <col min="2820" max="2820" width="22.85546875" style="1" customWidth="1"/>
    <col min="2821" max="2821" width="14.140625" style="1" customWidth="1"/>
    <col min="2822" max="2822" width="11.42578125" style="1"/>
    <col min="2823" max="2823" width="17.42578125" style="1" customWidth="1"/>
    <col min="2824" max="3071" width="11.42578125" style="1"/>
    <col min="3072" max="3072" width="24.42578125" style="1" customWidth="1"/>
    <col min="3073" max="3073" width="16.42578125" style="1" customWidth="1"/>
    <col min="3074" max="3074" width="15.42578125" style="1" customWidth="1"/>
    <col min="3075" max="3075" width="13.28515625" style="1" customWidth="1"/>
    <col min="3076" max="3076" width="22.85546875" style="1" customWidth="1"/>
    <col min="3077" max="3077" width="14.140625" style="1" customWidth="1"/>
    <col min="3078" max="3078" width="11.42578125" style="1"/>
    <col min="3079" max="3079" width="17.42578125" style="1" customWidth="1"/>
    <col min="3080" max="3327" width="11.42578125" style="1"/>
    <col min="3328" max="3328" width="24.42578125" style="1" customWidth="1"/>
    <col min="3329" max="3329" width="16.42578125" style="1" customWidth="1"/>
    <col min="3330" max="3330" width="15.42578125" style="1" customWidth="1"/>
    <col min="3331" max="3331" width="13.28515625" style="1" customWidth="1"/>
    <col min="3332" max="3332" width="22.85546875" style="1" customWidth="1"/>
    <col min="3333" max="3333" width="14.140625" style="1" customWidth="1"/>
    <col min="3334" max="3334" width="11.42578125" style="1"/>
    <col min="3335" max="3335" width="17.42578125" style="1" customWidth="1"/>
    <col min="3336" max="3583" width="11.42578125" style="1"/>
    <col min="3584" max="3584" width="24.42578125" style="1" customWidth="1"/>
    <col min="3585" max="3585" width="16.42578125" style="1" customWidth="1"/>
    <col min="3586" max="3586" width="15.42578125" style="1" customWidth="1"/>
    <col min="3587" max="3587" width="13.28515625" style="1" customWidth="1"/>
    <col min="3588" max="3588" width="22.85546875" style="1" customWidth="1"/>
    <col min="3589" max="3589" width="14.140625" style="1" customWidth="1"/>
    <col min="3590" max="3590" width="11.42578125" style="1"/>
    <col min="3591" max="3591" width="17.42578125" style="1" customWidth="1"/>
    <col min="3592" max="3839" width="11.42578125" style="1"/>
    <col min="3840" max="3840" width="24.42578125" style="1" customWidth="1"/>
    <col min="3841" max="3841" width="16.42578125" style="1" customWidth="1"/>
    <col min="3842" max="3842" width="15.42578125" style="1" customWidth="1"/>
    <col min="3843" max="3843" width="13.28515625" style="1" customWidth="1"/>
    <col min="3844" max="3844" width="22.85546875" style="1" customWidth="1"/>
    <col min="3845" max="3845" width="14.140625" style="1" customWidth="1"/>
    <col min="3846" max="3846" width="11.42578125" style="1"/>
    <col min="3847" max="3847" width="17.42578125" style="1" customWidth="1"/>
    <col min="3848" max="4095" width="11.42578125" style="1"/>
    <col min="4096" max="4096" width="24.42578125" style="1" customWidth="1"/>
    <col min="4097" max="4097" width="16.42578125" style="1" customWidth="1"/>
    <col min="4098" max="4098" width="15.42578125" style="1" customWidth="1"/>
    <col min="4099" max="4099" width="13.28515625" style="1" customWidth="1"/>
    <col min="4100" max="4100" width="22.85546875" style="1" customWidth="1"/>
    <col min="4101" max="4101" width="14.140625" style="1" customWidth="1"/>
    <col min="4102" max="4102" width="11.42578125" style="1"/>
    <col min="4103" max="4103" width="17.42578125" style="1" customWidth="1"/>
    <col min="4104" max="4351" width="11.42578125" style="1"/>
    <col min="4352" max="4352" width="24.42578125" style="1" customWidth="1"/>
    <col min="4353" max="4353" width="16.42578125" style="1" customWidth="1"/>
    <col min="4354" max="4354" width="15.42578125" style="1" customWidth="1"/>
    <col min="4355" max="4355" width="13.28515625" style="1" customWidth="1"/>
    <col min="4356" max="4356" width="22.85546875" style="1" customWidth="1"/>
    <col min="4357" max="4357" width="14.140625" style="1" customWidth="1"/>
    <col min="4358" max="4358" width="11.42578125" style="1"/>
    <col min="4359" max="4359" width="17.42578125" style="1" customWidth="1"/>
    <col min="4360" max="4607" width="11.42578125" style="1"/>
    <col min="4608" max="4608" width="24.42578125" style="1" customWidth="1"/>
    <col min="4609" max="4609" width="16.42578125" style="1" customWidth="1"/>
    <col min="4610" max="4610" width="15.42578125" style="1" customWidth="1"/>
    <col min="4611" max="4611" width="13.28515625" style="1" customWidth="1"/>
    <col min="4612" max="4612" width="22.85546875" style="1" customWidth="1"/>
    <col min="4613" max="4613" width="14.140625" style="1" customWidth="1"/>
    <col min="4614" max="4614" width="11.42578125" style="1"/>
    <col min="4615" max="4615" width="17.42578125" style="1" customWidth="1"/>
    <col min="4616" max="4863" width="11.42578125" style="1"/>
    <col min="4864" max="4864" width="24.42578125" style="1" customWidth="1"/>
    <col min="4865" max="4865" width="16.42578125" style="1" customWidth="1"/>
    <col min="4866" max="4866" width="15.42578125" style="1" customWidth="1"/>
    <col min="4867" max="4867" width="13.28515625" style="1" customWidth="1"/>
    <col min="4868" max="4868" width="22.85546875" style="1" customWidth="1"/>
    <col min="4869" max="4869" width="14.140625" style="1" customWidth="1"/>
    <col min="4870" max="4870" width="11.42578125" style="1"/>
    <col min="4871" max="4871" width="17.42578125" style="1" customWidth="1"/>
    <col min="4872" max="5119" width="11.42578125" style="1"/>
    <col min="5120" max="5120" width="24.42578125" style="1" customWidth="1"/>
    <col min="5121" max="5121" width="16.42578125" style="1" customWidth="1"/>
    <col min="5122" max="5122" width="15.42578125" style="1" customWidth="1"/>
    <col min="5123" max="5123" width="13.28515625" style="1" customWidth="1"/>
    <col min="5124" max="5124" width="22.85546875" style="1" customWidth="1"/>
    <col min="5125" max="5125" width="14.140625" style="1" customWidth="1"/>
    <col min="5126" max="5126" width="11.42578125" style="1"/>
    <col min="5127" max="5127" width="17.42578125" style="1" customWidth="1"/>
    <col min="5128" max="5375" width="11.42578125" style="1"/>
    <col min="5376" max="5376" width="24.42578125" style="1" customWidth="1"/>
    <col min="5377" max="5377" width="16.42578125" style="1" customWidth="1"/>
    <col min="5378" max="5378" width="15.42578125" style="1" customWidth="1"/>
    <col min="5379" max="5379" width="13.28515625" style="1" customWidth="1"/>
    <col min="5380" max="5380" width="22.85546875" style="1" customWidth="1"/>
    <col min="5381" max="5381" width="14.140625" style="1" customWidth="1"/>
    <col min="5382" max="5382" width="11.42578125" style="1"/>
    <col min="5383" max="5383" width="17.42578125" style="1" customWidth="1"/>
    <col min="5384" max="5631" width="11.42578125" style="1"/>
    <col min="5632" max="5632" width="24.42578125" style="1" customWidth="1"/>
    <col min="5633" max="5633" width="16.42578125" style="1" customWidth="1"/>
    <col min="5634" max="5634" width="15.42578125" style="1" customWidth="1"/>
    <col min="5635" max="5635" width="13.28515625" style="1" customWidth="1"/>
    <col min="5636" max="5636" width="22.85546875" style="1" customWidth="1"/>
    <col min="5637" max="5637" width="14.140625" style="1" customWidth="1"/>
    <col min="5638" max="5638" width="11.42578125" style="1"/>
    <col min="5639" max="5639" width="17.42578125" style="1" customWidth="1"/>
    <col min="5640" max="5887" width="11.42578125" style="1"/>
    <col min="5888" max="5888" width="24.42578125" style="1" customWidth="1"/>
    <col min="5889" max="5889" width="16.42578125" style="1" customWidth="1"/>
    <col min="5890" max="5890" width="15.42578125" style="1" customWidth="1"/>
    <col min="5891" max="5891" width="13.28515625" style="1" customWidth="1"/>
    <col min="5892" max="5892" width="22.85546875" style="1" customWidth="1"/>
    <col min="5893" max="5893" width="14.140625" style="1" customWidth="1"/>
    <col min="5894" max="5894" width="11.42578125" style="1"/>
    <col min="5895" max="5895" width="17.42578125" style="1" customWidth="1"/>
    <col min="5896" max="6143" width="11.42578125" style="1"/>
    <col min="6144" max="6144" width="24.42578125" style="1" customWidth="1"/>
    <col min="6145" max="6145" width="16.42578125" style="1" customWidth="1"/>
    <col min="6146" max="6146" width="15.42578125" style="1" customWidth="1"/>
    <col min="6147" max="6147" width="13.28515625" style="1" customWidth="1"/>
    <col min="6148" max="6148" width="22.85546875" style="1" customWidth="1"/>
    <col min="6149" max="6149" width="14.140625" style="1" customWidth="1"/>
    <col min="6150" max="6150" width="11.42578125" style="1"/>
    <col min="6151" max="6151" width="17.42578125" style="1" customWidth="1"/>
    <col min="6152" max="6399" width="11.42578125" style="1"/>
    <col min="6400" max="6400" width="24.42578125" style="1" customWidth="1"/>
    <col min="6401" max="6401" width="16.42578125" style="1" customWidth="1"/>
    <col min="6402" max="6402" width="15.42578125" style="1" customWidth="1"/>
    <col min="6403" max="6403" width="13.28515625" style="1" customWidth="1"/>
    <col min="6404" max="6404" width="22.85546875" style="1" customWidth="1"/>
    <col min="6405" max="6405" width="14.140625" style="1" customWidth="1"/>
    <col min="6406" max="6406" width="11.42578125" style="1"/>
    <col min="6407" max="6407" width="17.42578125" style="1" customWidth="1"/>
    <col min="6408" max="6655" width="11.42578125" style="1"/>
    <col min="6656" max="6656" width="24.42578125" style="1" customWidth="1"/>
    <col min="6657" max="6657" width="16.42578125" style="1" customWidth="1"/>
    <col min="6658" max="6658" width="15.42578125" style="1" customWidth="1"/>
    <col min="6659" max="6659" width="13.28515625" style="1" customWidth="1"/>
    <col min="6660" max="6660" width="22.85546875" style="1" customWidth="1"/>
    <col min="6661" max="6661" width="14.140625" style="1" customWidth="1"/>
    <col min="6662" max="6662" width="11.42578125" style="1"/>
    <col min="6663" max="6663" width="17.42578125" style="1" customWidth="1"/>
    <col min="6664" max="6911" width="11.42578125" style="1"/>
    <col min="6912" max="6912" width="24.42578125" style="1" customWidth="1"/>
    <col min="6913" max="6913" width="16.42578125" style="1" customWidth="1"/>
    <col min="6914" max="6914" width="15.42578125" style="1" customWidth="1"/>
    <col min="6915" max="6915" width="13.28515625" style="1" customWidth="1"/>
    <col min="6916" max="6916" width="22.85546875" style="1" customWidth="1"/>
    <col min="6917" max="6917" width="14.140625" style="1" customWidth="1"/>
    <col min="6918" max="6918" width="11.42578125" style="1"/>
    <col min="6919" max="6919" width="17.42578125" style="1" customWidth="1"/>
    <col min="6920" max="7167" width="11.42578125" style="1"/>
    <col min="7168" max="7168" width="24.42578125" style="1" customWidth="1"/>
    <col min="7169" max="7169" width="16.42578125" style="1" customWidth="1"/>
    <col min="7170" max="7170" width="15.42578125" style="1" customWidth="1"/>
    <col min="7171" max="7171" width="13.28515625" style="1" customWidth="1"/>
    <col min="7172" max="7172" width="22.85546875" style="1" customWidth="1"/>
    <col min="7173" max="7173" width="14.140625" style="1" customWidth="1"/>
    <col min="7174" max="7174" width="11.42578125" style="1"/>
    <col min="7175" max="7175" width="17.42578125" style="1" customWidth="1"/>
    <col min="7176" max="7423" width="11.42578125" style="1"/>
    <col min="7424" max="7424" width="24.42578125" style="1" customWidth="1"/>
    <col min="7425" max="7425" width="16.42578125" style="1" customWidth="1"/>
    <col min="7426" max="7426" width="15.42578125" style="1" customWidth="1"/>
    <col min="7427" max="7427" width="13.28515625" style="1" customWidth="1"/>
    <col min="7428" max="7428" width="22.85546875" style="1" customWidth="1"/>
    <col min="7429" max="7429" width="14.140625" style="1" customWidth="1"/>
    <col min="7430" max="7430" width="11.42578125" style="1"/>
    <col min="7431" max="7431" width="17.42578125" style="1" customWidth="1"/>
    <col min="7432" max="7679" width="11.42578125" style="1"/>
    <col min="7680" max="7680" width="24.42578125" style="1" customWidth="1"/>
    <col min="7681" max="7681" width="16.42578125" style="1" customWidth="1"/>
    <col min="7682" max="7682" width="15.42578125" style="1" customWidth="1"/>
    <col min="7683" max="7683" width="13.28515625" style="1" customWidth="1"/>
    <col min="7684" max="7684" width="22.85546875" style="1" customWidth="1"/>
    <col min="7685" max="7685" width="14.140625" style="1" customWidth="1"/>
    <col min="7686" max="7686" width="11.42578125" style="1"/>
    <col min="7687" max="7687" width="17.42578125" style="1" customWidth="1"/>
    <col min="7688" max="7935" width="11.42578125" style="1"/>
    <col min="7936" max="7936" width="24.42578125" style="1" customWidth="1"/>
    <col min="7937" max="7937" width="16.42578125" style="1" customWidth="1"/>
    <col min="7938" max="7938" width="15.42578125" style="1" customWidth="1"/>
    <col min="7939" max="7939" width="13.28515625" style="1" customWidth="1"/>
    <col min="7940" max="7940" width="22.85546875" style="1" customWidth="1"/>
    <col min="7941" max="7941" width="14.140625" style="1" customWidth="1"/>
    <col min="7942" max="7942" width="11.42578125" style="1"/>
    <col min="7943" max="7943" width="17.42578125" style="1" customWidth="1"/>
    <col min="7944" max="8191" width="11.42578125" style="1"/>
    <col min="8192" max="8192" width="24.42578125" style="1" customWidth="1"/>
    <col min="8193" max="8193" width="16.42578125" style="1" customWidth="1"/>
    <col min="8194" max="8194" width="15.42578125" style="1" customWidth="1"/>
    <col min="8195" max="8195" width="13.28515625" style="1" customWidth="1"/>
    <col min="8196" max="8196" width="22.85546875" style="1" customWidth="1"/>
    <col min="8197" max="8197" width="14.140625" style="1" customWidth="1"/>
    <col min="8198" max="8198" width="11.42578125" style="1"/>
    <col min="8199" max="8199" width="17.42578125" style="1" customWidth="1"/>
    <col min="8200" max="8447" width="11.42578125" style="1"/>
    <col min="8448" max="8448" width="24.42578125" style="1" customWidth="1"/>
    <col min="8449" max="8449" width="16.42578125" style="1" customWidth="1"/>
    <col min="8450" max="8450" width="15.42578125" style="1" customWidth="1"/>
    <col min="8451" max="8451" width="13.28515625" style="1" customWidth="1"/>
    <col min="8452" max="8452" width="22.85546875" style="1" customWidth="1"/>
    <col min="8453" max="8453" width="14.140625" style="1" customWidth="1"/>
    <col min="8454" max="8454" width="11.42578125" style="1"/>
    <col min="8455" max="8455" width="17.42578125" style="1" customWidth="1"/>
    <col min="8456" max="8703" width="11.42578125" style="1"/>
    <col min="8704" max="8704" width="24.42578125" style="1" customWidth="1"/>
    <col min="8705" max="8705" width="16.42578125" style="1" customWidth="1"/>
    <col min="8706" max="8706" width="15.42578125" style="1" customWidth="1"/>
    <col min="8707" max="8707" width="13.28515625" style="1" customWidth="1"/>
    <col min="8708" max="8708" width="22.85546875" style="1" customWidth="1"/>
    <col min="8709" max="8709" width="14.140625" style="1" customWidth="1"/>
    <col min="8710" max="8710" width="11.42578125" style="1"/>
    <col min="8711" max="8711" width="17.42578125" style="1" customWidth="1"/>
    <col min="8712" max="8959" width="11.42578125" style="1"/>
    <col min="8960" max="8960" width="24.42578125" style="1" customWidth="1"/>
    <col min="8961" max="8961" width="16.42578125" style="1" customWidth="1"/>
    <col min="8962" max="8962" width="15.42578125" style="1" customWidth="1"/>
    <col min="8963" max="8963" width="13.28515625" style="1" customWidth="1"/>
    <col min="8964" max="8964" width="22.85546875" style="1" customWidth="1"/>
    <col min="8965" max="8965" width="14.140625" style="1" customWidth="1"/>
    <col min="8966" max="8966" width="11.42578125" style="1"/>
    <col min="8967" max="8967" width="17.42578125" style="1" customWidth="1"/>
    <col min="8968" max="9215" width="11.42578125" style="1"/>
    <col min="9216" max="9216" width="24.42578125" style="1" customWidth="1"/>
    <col min="9217" max="9217" width="16.42578125" style="1" customWidth="1"/>
    <col min="9218" max="9218" width="15.42578125" style="1" customWidth="1"/>
    <col min="9219" max="9219" width="13.28515625" style="1" customWidth="1"/>
    <col min="9220" max="9220" width="22.85546875" style="1" customWidth="1"/>
    <col min="9221" max="9221" width="14.140625" style="1" customWidth="1"/>
    <col min="9222" max="9222" width="11.42578125" style="1"/>
    <col min="9223" max="9223" width="17.42578125" style="1" customWidth="1"/>
    <col min="9224" max="9471" width="11.42578125" style="1"/>
    <col min="9472" max="9472" width="24.42578125" style="1" customWidth="1"/>
    <col min="9473" max="9473" width="16.42578125" style="1" customWidth="1"/>
    <col min="9474" max="9474" width="15.42578125" style="1" customWidth="1"/>
    <col min="9475" max="9475" width="13.28515625" style="1" customWidth="1"/>
    <col min="9476" max="9476" width="22.85546875" style="1" customWidth="1"/>
    <col min="9477" max="9477" width="14.140625" style="1" customWidth="1"/>
    <col min="9478" max="9478" width="11.42578125" style="1"/>
    <col min="9479" max="9479" width="17.42578125" style="1" customWidth="1"/>
    <col min="9480" max="9727" width="11.42578125" style="1"/>
    <col min="9728" max="9728" width="24.42578125" style="1" customWidth="1"/>
    <col min="9729" max="9729" width="16.42578125" style="1" customWidth="1"/>
    <col min="9730" max="9730" width="15.42578125" style="1" customWidth="1"/>
    <col min="9731" max="9731" width="13.28515625" style="1" customWidth="1"/>
    <col min="9732" max="9732" width="22.85546875" style="1" customWidth="1"/>
    <col min="9733" max="9733" width="14.140625" style="1" customWidth="1"/>
    <col min="9734" max="9734" width="11.42578125" style="1"/>
    <col min="9735" max="9735" width="17.42578125" style="1" customWidth="1"/>
    <col min="9736" max="9983" width="11.42578125" style="1"/>
    <col min="9984" max="9984" width="24.42578125" style="1" customWidth="1"/>
    <col min="9985" max="9985" width="16.42578125" style="1" customWidth="1"/>
    <col min="9986" max="9986" width="15.42578125" style="1" customWidth="1"/>
    <col min="9987" max="9987" width="13.28515625" style="1" customWidth="1"/>
    <col min="9988" max="9988" width="22.85546875" style="1" customWidth="1"/>
    <col min="9989" max="9989" width="14.140625" style="1" customWidth="1"/>
    <col min="9990" max="9990" width="11.42578125" style="1"/>
    <col min="9991" max="9991" width="17.42578125" style="1" customWidth="1"/>
    <col min="9992" max="10239" width="11.42578125" style="1"/>
    <col min="10240" max="10240" width="24.42578125" style="1" customWidth="1"/>
    <col min="10241" max="10241" width="16.42578125" style="1" customWidth="1"/>
    <col min="10242" max="10242" width="15.42578125" style="1" customWidth="1"/>
    <col min="10243" max="10243" width="13.28515625" style="1" customWidth="1"/>
    <col min="10244" max="10244" width="22.85546875" style="1" customWidth="1"/>
    <col min="10245" max="10245" width="14.140625" style="1" customWidth="1"/>
    <col min="10246" max="10246" width="11.42578125" style="1"/>
    <col min="10247" max="10247" width="17.42578125" style="1" customWidth="1"/>
    <col min="10248" max="10495" width="11.42578125" style="1"/>
    <col min="10496" max="10496" width="24.42578125" style="1" customWidth="1"/>
    <col min="10497" max="10497" width="16.42578125" style="1" customWidth="1"/>
    <col min="10498" max="10498" width="15.42578125" style="1" customWidth="1"/>
    <col min="10499" max="10499" width="13.28515625" style="1" customWidth="1"/>
    <col min="10500" max="10500" width="22.85546875" style="1" customWidth="1"/>
    <col min="10501" max="10501" width="14.140625" style="1" customWidth="1"/>
    <col min="10502" max="10502" width="11.42578125" style="1"/>
    <col min="10503" max="10503" width="17.42578125" style="1" customWidth="1"/>
    <col min="10504" max="10751" width="11.42578125" style="1"/>
    <col min="10752" max="10752" width="24.42578125" style="1" customWidth="1"/>
    <col min="10753" max="10753" width="16.42578125" style="1" customWidth="1"/>
    <col min="10754" max="10754" width="15.42578125" style="1" customWidth="1"/>
    <col min="10755" max="10755" width="13.28515625" style="1" customWidth="1"/>
    <col min="10756" max="10756" width="22.85546875" style="1" customWidth="1"/>
    <col min="10757" max="10757" width="14.140625" style="1" customWidth="1"/>
    <col min="10758" max="10758" width="11.42578125" style="1"/>
    <col min="10759" max="10759" width="17.42578125" style="1" customWidth="1"/>
    <col min="10760" max="11007" width="11.42578125" style="1"/>
    <col min="11008" max="11008" width="24.42578125" style="1" customWidth="1"/>
    <col min="11009" max="11009" width="16.42578125" style="1" customWidth="1"/>
    <col min="11010" max="11010" width="15.42578125" style="1" customWidth="1"/>
    <col min="11011" max="11011" width="13.28515625" style="1" customWidth="1"/>
    <col min="11012" max="11012" width="22.85546875" style="1" customWidth="1"/>
    <col min="11013" max="11013" width="14.140625" style="1" customWidth="1"/>
    <col min="11014" max="11014" width="11.42578125" style="1"/>
    <col min="11015" max="11015" width="17.42578125" style="1" customWidth="1"/>
    <col min="11016" max="11263" width="11.42578125" style="1"/>
    <col min="11264" max="11264" width="24.42578125" style="1" customWidth="1"/>
    <col min="11265" max="11265" width="16.42578125" style="1" customWidth="1"/>
    <col min="11266" max="11266" width="15.42578125" style="1" customWidth="1"/>
    <col min="11267" max="11267" width="13.28515625" style="1" customWidth="1"/>
    <col min="11268" max="11268" width="22.85546875" style="1" customWidth="1"/>
    <col min="11269" max="11269" width="14.140625" style="1" customWidth="1"/>
    <col min="11270" max="11270" width="11.42578125" style="1"/>
    <col min="11271" max="11271" width="17.42578125" style="1" customWidth="1"/>
    <col min="11272" max="11519" width="11.42578125" style="1"/>
    <col min="11520" max="11520" width="24.42578125" style="1" customWidth="1"/>
    <col min="11521" max="11521" width="16.42578125" style="1" customWidth="1"/>
    <col min="11522" max="11522" width="15.42578125" style="1" customWidth="1"/>
    <col min="11523" max="11523" width="13.28515625" style="1" customWidth="1"/>
    <col min="11524" max="11524" width="22.85546875" style="1" customWidth="1"/>
    <col min="11525" max="11525" width="14.140625" style="1" customWidth="1"/>
    <col min="11526" max="11526" width="11.42578125" style="1"/>
    <col min="11527" max="11527" width="17.42578125" style="1" customWidth="1"/>
    <col min="11528" max="11775" width="11.42578125" style="1"/>
    <col min="11776" max="11776" width="24.42578125" style="1" customWidth="1"/>
    <col min="11777" max="11777" width="16.42578125" style="1" customWidth="1"/>
    <col min="11778" max="11778" width="15.42578125" style="1" customWidth="1"/>
    <col min="11779" max="11779" width="13.28515625" style="1" customWidth="1"/>
    <col min="11780" max="11780" width="22.85546875" style="1" customWidth="1"/>
    <col min="11781" max="11781" width="14.140625" style="1" customWidth="1"/>
    <col min="11782" max="11782" width="11.42578125" style="1"/>
    <col min="11783" max="11783" width="17.42578125" style="1" customWidth="1"/>
    <col min="11784" max="12031" width="11.42578125" style="1"/>
    <col min="12032" max="12032" width="24.42578125" style="1" customWidth="1"/>
    <col min="12033" max="12033" width="16.42578125" style="1" customWidth="1"/>
    <col min="12034" max="12034" width="15.42578125" style="1" customWidth="1"/>
    <col min="12035" max="12035" width="13.28515625" style="1" customWidth="1"/>
    <col min="12036" max="12036" width="22.85546875" style="1" customWidth="1"/>
    <col min="12037" max="12037" width="14.140625" style="1" customWidth="1"/>
    <col min="12038" max="12038" width="11.42578125" style="1"/>
    <col min="12039" max="12039" width="17.42578125" style="1" customWidth="1"/>
    <col min="12040" max="12287" width="11.42578125" style="1"/>
    <col min="12288" max="12288" width="24.42578125" style="1" customWidth="1"/>
    <col min="12289" max="12289" width="16.42578125" style="1" customWidth="1"/>
    <col min="12290" max="12290" width="15.42578125" style="1" customWidth="1"/>
    <col min="12291" max="12291" width="13.28515625" style="1" customWidth="1"/>
    <col min="12292" max="12292" width="22.85546875" style="1" customWidth="1"/>
    <col min="12293" max="12293" width="14.140625" style="1" customWidth="1"/>
    <col min="12294" max="12294" width="11.42578125" style="1"/>
    <col min="12295" max="12295" width="17.42578125" style="1" customWidth="1"/>
    <col min="12296" max="12543" width="11.42578125" style="1"/>
    <col min="12544" max="12544" width="24.42578125" style="1" customWidth="1"/>
    <col min="12545" max="12545" width="16.42578125" style="1" customWidth="1"/>
    <col min="12546" max="12546" width="15.42578125" style="1" customWidth="1"/>
    <col min="12547" max="12547" width="13.28515625" style="1" customWidth="1"/>
    <col min="12548" max="12548" width="22.85546875" style="1" customWidth="1"/>
    <col min="12549" max="12549" width="14.140625" style="1" customWidth="1"/>
    <col min="12550" max="12550" width="11.42578125" style="1"/>
    <col min="12551" max="12551" width="17.42578125" style="1" customWidth="1"/>
    <col min="12552" max="12799" width="11.42578125" style="1"/>
    <col min="12800" max="12800" width="24.42578125" style="1" customWidth="1"/>
    <col min="12801" max="12801" width="16.42578125" style="1" customWidth="1"/>
    <col min="12802" max="12802" width="15.42578125" style="1" customWidth="1"/>
    <col min="12803" max="12803" width="13.28515625" style="1" customWidth="1"/>
    <col min="12804" max="12804" width="22.85546875" style="1" customWidth="1"/>
    <col min="12805" max="12805" width="14.140625" style="1" customWidth="1"/>
    <col min="12806" max="12806" width="11.42578125" style="1"/>
    <col min="12807" max="12807" width="17.42578125" style="1" customWidth="1"/>
    <col min="12808" max="13055" width="11.42578125" style="1"/>
    <col min="13056" max="13056" width="24.42578125" style="1" customWidth="1"/>
    <col min="13057" max="13057" width="16.42578125" style="1" customWidth="1"/>
    <col min="13058" max="13058" width="15.42578125" style="1" customWidth="1"/>
    <col min="13059" max="13059" width="13.28515625" style="1" customWidth="1"/>
    <col min="13060" max="13060" width="22.85546875" style="1" customWidth="1"/>
    <col min="13061" max="13061" width="14.140625" style="1" customWidth="1"/>
    <col min="13062" max="13062" width="11.42578125" style="1"/>
    <col min="13063" max="13063" width="17.42578125" style="1" customWidth="1"/>
    <col min="13064" max="13311" width="11.42578125" style="1"/>
    <col min="13312" max="13312" width="24.42578125" style="1" customWidth="1"/>
    <col min="13313" max="13313" width="16.42578125" style="1" customWidth="1"/>
    <col min="13314" max="13314" width="15.42578125" style="1" customWidth="1"/>
    <col min="13315" max="13315" width="13.28515625" style="1" customWidth="1"/>
    <col min="13316" max="13316" width="22.85546875" style="1" customWidth="1"/>
    <col min="13317" max="13317" width="14.140625" style="1" customWidth="1"/>
    <col min="13318" max="13318" width="11.42578125" style="1"/>
    <col min="13319" max="13319" width="17.42578125" style="1" customWidth="1"/>
    <col min="13320" max="13567" width="11.42578125" style="1"/>
    <col min="13568" max="13568" width="24.42578125" style="1" customWidth="1"/>
    <col min="13569" max="13569" width="16.42578125" style="1" customWidth="1"/>
    <col min="13570" max="13570" width="15.42578125" style="1" customWidth="1"/>
    <col min="13571" max="13571" width="13.28515625" style="1" customWidth="1"/>
    <col min="13572" max="13572" width="22.85546875" style="1" customWidth="1"/>
    <col min="13573" max="13573" width="14.140625" style="1" customWidth="1"/>
    <col min="13574" max="13574" width="11.42578125" style="1"/>
    <col min="13575" max="13575" width="17.42578125" style="1" customWidth="1"/>
    <col min="13576" max="13823" width="11.42578125" style="1"/>
    <col min="13824" max="13824" width="24.42578125" style="1" customWidth="1"/>
    <col min="13825" max="13825" width="16.42578125" style="1" customWidth="1"/>
    <col min="13826" max="13826" width="15.42578125" style="1" customWidth="1"/>
    <col min="13827" max="13827" width="13.28515625" style="1" customWidth="1"/>
    <col min="13828" max="13828" width="22.85546875" style="1" customWidth="1"/>
    <col min="13829" max="13829" width="14.140625" style="1" customWidth="1"/>
    <col min="13830" max="13830" width="11.42578125" style="1"/>
    <col min="13831" max="13831" width="17.42578125" style="1" customWidth="1"/>
    <col min="13832" max="14079" width="11.42578125" style="1"/>
    <col min="14080" max="14080" width="24.42578125" style="1" customWidth="1"/>
    <col min="14081" max="14081" width="16.42578125" style="1" customWidth="1"/>
    <col min="14082" max="14082" width="15.42578125" style="1" customWidth="1"/>
    <col min="14083" max="14083" width="13.28515625" style="1" customWidth="1"/>
    <col min="14084" max="14084" width="22.85546875" style="1" customWidth="1"/>
    <col min="14085" max="14085" width="14.140625" style="1" customWidth="1"/>
    <col min="14086" max="14086" width="11.42578125" style="1"/>
    <col min="14087" max="14087" width="17.42578125" style="1" customWidth="1"/>
    <col min="14088" max="14335" width="11.42578125" style="1"/>
    <col min="14336" max="14336" width="24.42578125" style="1" customWidth="1"/>
    <col min="14337" max="14337" width="16.42578125" style="1" customWidth="1"/>
    <col min="14338" max="14338" width="15.42578125" style="1" customWidth="1"/>
    <col min="14339" max="14339" width="13.28515625" style="1" customWidth="1"/>
    <col min="14340" max="14340" width="22.85546875" style="1" customWidth="1"/>
    <col min="14341" max="14341" width="14.140625" style="1" customWidth="1"/>
    <col min="14342" max="14342" width="11.42578125" style="1"/>
    <col min="14343" max="14343" width="17.42578125" style="1" customWidth="1"/>
    <col min="14344" max="14591" width="11.42578125" style="1"/>
    <col min="14592" max="14592" width="24.42578125" style="1" customWidth="1"/>
    <col min="14593" max="14593" width="16.42578125" style="1" customWidth="1"/>
    <col min="14594" max="14594" width="15.42578125" style="1" customWidth="1"/>
    <col min="14595" max="14595" width="13.28515625" style="1" customWidth="1"/>
    <col min="14596" max="14596" width="22.85546875" style="1" customWidth="1"/>
    <col min="14597" max="14597" width="14.140625" style="1" customWidth="1"/>
    <col min="14598" max="14598" width="11.42578125" style="1"/>
    <col min="14599" max="14599" width="17.42578125" style="1" customWidth="1"/>
    <col min="14600" max="14847" width="11.42578125" style="1"/>
    <col min="14848" max="14848" width="24.42578125" style="1" customWidth="1"/>
    <col min="14849" max="14849" width="16.42578125" style="1" customWidth="1"/>
    <col min="14850" max="14850" width="15.42578125" style="1" customWidth="1"/>
    <col min="14851" max="14851" width="13.28515625" style="1" customWidth="1"/>
    <col min="14852" max="14852" width="22.85546875" style="1" customWidth="1"/>
    <col min="14853" max="14853" width="14.140625" style="1" customWidth="1"/>
    <col min="14854" max="14854" width="11.42578125" style="1"/>
    <col min="14855" max="14855" width="17.42578125" style="1" customWidth="1"/>
    <col min="14856" max="15103" width="11.42578125" style="1"/>
    <col min="15104" max="15104" width="24.42578125" style="1" customWidth="1"/>
    <col min="15105" max="15105" width="16.42578125" style="1" customWidth="1"/>
    <col min="15106" max="15106" width="15.42578125" style="1" customWidth="1"/>
    <col min="15107" max="15107" width="13.28515625" style="1" customWidth="1"/>
    <col min="15108" max="15108" width="22.85546875" style="1" customWidth="1"/>
    <col min="15109" max="15109" width="14.140625" style="1" customWidth="1"/>
    <col min="15110" max="15110" width="11.42578125" style="1"/>
    <col min="15111" max="15111" width="17.42578125" style="1" customWidth="1"/>
    <col min="15112" max="15359" width="11.42578125" style="1"/>
    <col min="15360" max="15360" width="24.42578125" style="1" customWidth="1"/>
    <col min="15361" max="15361" width="16.42578125" style="1" customWidth="1"/>
    <col min="15362" max="15362" width="15.42578125" style="1" customWidth="1"/>
    <col min="15363" max="15363" width="13.28515625" style="1" customWidth="1"/>
    <col min="15364" max="15364" width="22.85546875" style="1" customWidth="1"/>
    <col min="15365" max="15365" width="14.140625" style="1" customWidth="1"/>
    <col min="15366" max="15366" width="11.42578125" style="1"/>
    <col min="15367" max="15367" width="17.42578125" style="1" customWidth="1"/>
    <col min="15368" max="15615" width="11.42578125" style="1"/>
    <col min="15616" max="15616" width="24.42578125" style="1" customWidth="1"/>
    <col min="15617" max="15617" width="16.42578125" style="1" customWidth="1"/>
    <col min="15618" max="15618" width="15.42578125" style="1" customWidth="1"/>
    <col min="15619" max="15619" width="13.28515625" style="1" customWidth="1"/>
    <col min="15620" max="15620" width="22.85546875" style="1" customWidth="1"/>
    <col min="15621" max="15621" width="14.140625" style="1" customWidth="1"/>
    <col min="15622" max="15622" width="11.42578125" style="1"/>
    <col min="15623" max="15623" width="17.42578125" style="1" customWidth="1"/>
    <col min="15624" max="15871" width="11.42578125" style="1"/>
    <col min="15872" max="15872" width="24.42578125" style="1" customWidth="1"/>
    <col min="15873" max="15873" width="16.42578125" style="1" customWidth="1"/>
    <col min="15874" max="15874" width="15.42578125" style="1" customWidth="1"/>
    <col min="15875" max="15875" width="13.28515625" style="1" customWidth="1"/>
    <col min="15876" max="15876" width="22.85546875" style="1" customWidth="1"/>
    <col min="15877" max="15877" width="14.140625" style="1" customWidth="1"/>
    <col min="15878" max="15878" width="11.42578125" style="1"/>
    <col min="15879" max="15879" width="17.42578125" style="1" customWidth="1"/>
    <col min="15880" max="16127" width="11.42578125" style="1"/>
    <col min="16128" max="16128" width="24.42578125" style="1" customWidth="1"/>
    <col min="16129" max="16129" width="16.42578125" style="1" customWidth="1"/>
    <col min="16130" max="16130" width="15.42578125" style="1" customWidth="1"/>
    <col min="16131" max="16131" width="13.28515625" style="1" customWidth="1"/>
    <col min="16132" max="16132" width="22.85546875" style="1" customWidth="1"/>
    <col min="16133" max="16133" width="14.140625" style="1" customWidth="1"/>
    <col min="16134" max="16134" width="11.42578125" style="1"/>
    <col min="16135" max="16135" width="17.42578125" style="1" customWidth="1"/>
    <col min="16136" max="16384" width="11.42578125" style="1"/>
  </cols>
  <sheetData>
    <row r="1" spans="1:10" ht="13.5" thickBot="1" x14ac:dyDescent="0.25"/>
    <row r="2" spans="1:10" ht="16.5" thickBot="1" x14ac:dyDescent="0.25">
      <c r="A2" s="33" t="s">
        <v>34</v>
      </c>
      <c r="B2" s="20"/>
      <c r="C2" s="20"/>
      <c r="D2" s="20"/>
      <c r="E2" s="20"/>
      <c r="F2" s="20"/>
      <c r="G2" s="20"/>
      <c r="H2" s="20"/>
      <c r="I2" s="21"/>
    </row>
    <row r="4" spans="1:10" ht="15" x14ac:dyDescent="0.25">
      <c r="A4" s="36" t="s">
        <v>27</v>
      </c>
      <c r="B4"/>
      <c r="C4"/>
    </row>
    <row r="5" spans="1:10" ht="15" x14ac:dyDescent="0.25">
      <c r="A5" s="37" t="s">
        <v>28</v>
      </c>
      <c r="B5"/>
      <c r="C5"/>
    </row>
    <row r="6" spans="1:10" ht="26.25" x14ac:dyDescent="0.25">
      <c r="A6"/>
      <c r="B6" s="46" t="s">
        <v>31</v>
      </c>
      <c r="F6" s="48" t="s">
        <v>0</v>
      </c>
      <c r="G6" s="49" t="s">
        <v>1</v>
      </c>
    </row>
    <row r="7" spans="1:10" ht="15" x14ac:dyDescent="0.25">
      <c r="A7" s="1">
        <v>1</v>
      </c>
      <c r="B7" s="38">
        <v>31205</v>
      </c>
      <c r="C7"/>
      <c r="F7" s="134">
        <v>1</v>
      </c>
      <c r="G7" s="135">
        <v>60</v>
      </c>
    </row>
    <row r="8" spans="1:10" ht="15" x14ac:dyDescent="0.25">
      <c r="A8" s="1">
        <v>2</v>
      </c>
      <c r="B8" s="38">
        <v>19382</v>
      </c>
      <c r="C8"/>
      <c r="F8" s="22"/>
      <c r="G8" s="23" t="s">
        <v>8</v>
      </c>
      <c r="H8" s="24">
        <f>G7*F7</f>
        <v>60</v>
      </c>
      <c r="I8" s="25" t="str">
        <f>G6</f>
        <v>meses</v>
      </c>
    </row>
    <row r="9" spans="1:10" ht="15" x14ac:dyDescent="0.25">
      <c r="A9" s="1">
        <v>3</v>
      </c>
      <c r="B9" s="38">
        <v>17707</v>
      </c>
      <c r="C9"/>
    </row>
    <row r="10" spans="1:10" ht="38.25" x14ac:dyDescent="0.2">
      <c r="D10" s="47" t="s">
        <v>31</v>
      </c>
      <c r="E10" s="34" t="s">
        <v>32</v>
      </c>
      <c r="F10" s="6"/>
      <c r="H10" s="34" t="s">
        <v>33</v>
      </c>
      <c r="I10" s="6"/>
    </row>
    <row r="11" spans="1:10" x14ac:dyDescent="0.2">
      <c r="C11" s="4" t="s">
        <v>9</v>
      </c>
      <c r="D11" s="5">
        <f>B7</f>
        <v>31205</v>
      </c>
      <c r="E11" s="26">
        <f>H8</f>
        <v>60</v>
      </c>
      <c r="F11" s="6" t="str">
        <f>G6</f>
        <v>meses</v>
      </c>
      <c r="H11" s="7">
        <f>G7-E11</f>
        <v>0</v>
      </c>
      <c r="I11" s="5" t="str">
        <f>G6</f>
        <v>meses</v>
      </c>
    </row>
    <row r="12" spans="1:10" x14ac:dyDescent="0.2">
      <c r="A12" s="4" t="s">
        <v>13</v>
      </c>
      <c r="C12" s="35" t="s">
        <v>37</v>
      </c>
      <c r="D12" s="5">
        <f>B8</f>
        <v>19382</v>
      </c>
      <c r="E12" s="8">
        <f>D12*E11/D11</f>
        <v>37.267104630668165</v>
      </c>
      <c r="F12" s="6" t="str">
        <f>G6</f>
        <v>meses</v>
      </c>
      <c r="H12" s="7">
        <f>G7-E12</f>
        <v>22.732895369331835</v>
      </c>
      <c r="I12" s="5" t="str">
        <f>G6</f>
        <v>meses</v>
      </c>
    </row>
    <row r="13" spans="1:10" x14ac:dyDescent="0.2">
      <c r="A13" s="4" t="s">
        <v>14</v>
      </c>
      <c r="C13" s="35" t="s">
        <v>21</v>
      </c>
      <c r="D13" s="5">
        <f>B9</f>
        <v>17707</v>
      </c>
      <c r="E13" s="8">
        <f>D13*E11/D11</f>
        <v>34.046466912353786</v>
      </c>
      <c r="F13" s="6" t="str">
        <f>G6</f>
        <v>meses</v>
      </c>
      <c r="H13" s="7">
        <f>G7-E13</f>
        <v>25.953533087646214</v>
      </c>
      <c r="I13" s="7" t="str">
        <f>G6</f>
        <v>meses</v>
      </c>
    </row>
    <row r="14" spans="1:10" x14ac:dyDescent="0.2">
      <c r="I14" s="9"/>
    </row>
    <row r="15" spans="1:10" x14ac:dyDescent="0.2">
      <c r="E15" s="10" t="s">
        <v>2</v>
      </c>
      <c r="F15" s="44">
        <f>E12-E13</f>
        <v>3.2206377183143786</v>
      </c>
      <c r="G15" s="11" t="str">
        <f>F12</f>
        <v>meses</v>
      </c>
      <c r="H15" s="11" t="s">
        <v>3</v>
      </c>
      <c r="I15" s="12">
        <f>H8</f>
        <v>60</v>
      </c>
      <c r="J15" s="13" t="str">
        <f>G6</f>
        <v>meses</v>
      </c>
    </row>
    <row r="16" spans="1:10" x14ac:dyDescent="0.2">
      <c r="E16" s="14"/>
      <c r="F16" s="45">
        <f>F15*(365.25/12)</f>
        <v>98.028160551193906</v>
      </c>
      <c r="G16" s="27" t="s">
        <v>4</v>
      </c>
      <c r="H16" s="15" t="s">
        <v>5</v>
      </c>
      <c r="I16" s="16">
        <f>H8</f>
        <v>60</v>
      </c>
      <c r="J16" s="17" t="str">
        <f>G6</f>
        <v>meses</v>
      </c>
    </row>
    <row r="17" spans="1:10" ht="13.5" thickBot="1" x14ac:dyDescent="0.25"/>
    <row r="18" spans="1:10" ht="31.5" customHeight="1" thickBot="1" x14ac:dyDescent="0.25">
      <c r="A18" s="156" t="s">
        <v>63</v>
      </c>
      <c r="B18" s="157"/>
      <c r="C18" s="157"/>
      <c r="D18" s="158"/>
      <c r="E18" s="68"/>
      <c r="F18" s="159" t="s">
        <v>60</v>
      </c>
      <c r="G18" s="160"/>
      <c r="H18" s="161"/>
      <c r="I18" s="9"/>
    </row>
    <row r="19" spans="1:10" ht="26.25" customHeight="1" x14ac:dyDescent="0.2">
      <c r="A19" s="28"/>
      <c r="B19" s="57" t="str">
        <f>C12</f>
        <v>Gemcitabina + Capecitabina</v>
      </c>
      <c r="C19" s="57" t="str">
        <f>C13</f>
        <v>Gemcitabina</v>
      </c>
      <c r="D19" s="96"/>
      <c r="E19" s="96"/>
      <c r="F19" s="97" t="str">
        <f>C12</f>
        <v>Gemcitabina + Capecitabina</v>
      </c>
      <c r="G19" s="97" t="str">
        <f>C13</f>
        <v>Gemcitabina</v>
      </c>
      <c r="H19" s="96"/>
      <c r="I19" s="18"/>
      <c r="J19" s="18"/>
    </row>
    <row r="20" spans="1:10" ht="25.5" x14ac:dyDescent="0.2">
      <c r="A20" s="29" t="s">
        <v>10</v>
      </c>
      <c r="B20" s="98" t="s">
        <v>11</v>
      </c>
      <c r="C20" s="98" t="s">
        <v>11</v>
      </c>
      <c r="D20" s="98" t="s">
        <v>12</v>
      </c>
      <c r="E20" s="96"/>
      <c r="F20" s="98" t="s">
        <v>58</v>
      </c>
      <c r="G20" s="98" t="s">
        <v>58</v>
      </c>
      <c r="H20" s="98" t="s">
        <v>59</v>
      </c>
      <c r="I20" s="9"/>
    </row>
    <row r="21" spans="1:10" x14ac:dyDescent="0.2">
      <c r="A21" s="30" t="str">
        <f>CONCATENATE(G7," ",G6)</f>
        <v>60 meses</v>
      </c>
      <c r="B21" s="97" t="str">
        <f>F12</f>
        <v>meses</v>
      </c>
      <c r="C21" s="100" t="str">
        <f>F12</f>
        <v>meses</v>
      </c>
      <c r="D21" s="97" t="str">
        <f>G15</f>
        <v>meses</v>
      </c>
      <c r="E21" s="89"/>
      <c r="F21" s="97" t="s">
        <v>1</v>
      </c>
      <c r="G21" s="97" t="s">
        <v>1</v>
      </c>
      <c r="H21" s="97" t="s">
        <v>1</v>
      </c>
    </row>
    <row r="22" spans="1:10" s="32" customFormat="1" x14ac:dyDescent="0.2">
      <c r="A22" s="31"/>
      <c r="B22" s="96"/>
      <c r="C22" s="96"/>
      <c r="D22" s="96"/>
      <c r="E22" s="59"/>
      <c r="F22" s="96"/>
      <c r="G22" s="59"/>
      <c r="H22" s="59"/>
    </row>
    <row r="23" spans="1:10" x14ac:dyDescent="0.2">
      <c r="A23" s="19" t="s">
        <v>15</v>
      </c>
      <c r="B23" s="102">
        <f>E12</f>
        <v>37.267104630668165</v>
      </c>
      <c r="C23" s="102">
        <f>E13</f>
        <v>34.046466912353786</v>
      </c>
      <c r="D23" s="102">
        <f>F15</f>
        <v>3.2206377183143786</v>
      </c>
      <c r="E23" s="89"/>
      <c r="F23" s="102">
        <v>28</v>
      </c>
      <c r="G23" s="133">
        <v>23.5</v>
      </c>
      <c r="H23" s="102">
        <f>F23-G23</f>
        <v>4.5</v>
      </c>
    </row>
    <row r="24" spans="1:10" ht="7.5" customHeight="1" x14ac:dyDescent="0.2">
      <c r="A24" s="103"/>
      <c r="B24" s="104"/>
      <c r="C24" s="104"/>
      <c r="D24" s="104"/>
      <c r="E24" s="89"/>
      <c r="F24" s="105"/>
      <c r="G24" s="89"/>
      <c r="H24" s="89"/>
    </row>
    <row r="25" spans="1:10" ht="26.25" customHeight="1" x14ac:dyDescent="0.2">
      <c r="A25" s="162" t="s">
        <v>57</v>
      </c>
      <c r="B25" s="163"/>
      <c r="C25" s="163"/>
      <c r="D25" s="164"/>
      <c r="E25" s="103"/>
      <c r="F25" s="103"/>
      <c r="G25" s="59"/>
      <c r="H25" s="59"/>
    </row>
    <row r="26" spans="1:10" x14ac:dyDescent="0.2">
      <c r="A26" s="89"/>
      <c r="B26" s="89"/>
      <c r="C26" s="89"/>
      <c r="D26" s="89"/>
      <c r="E26" s="89"/>
      <c r="F26" s="89"/>
      <c r="G26" s="89"/>
      <c r="H26" s="89"/>
    </row>
    <row r="27" spans="1:10" x14ac:dyDescent="0.2">
      <c r="A27" s="89"/>
      <c r="B27" s="89"/>
      <c r="C27" s="90" t="str">
        <f>F11</f>
        <v>meses</v>
      </c>
      <c r="D27" s="89"/>
      <c r="E27" s="89"/>
      <c r="F27" s="89"/>
      <c r="G27" s="89"/>
      <c r="H27" s="89"/>
    </row>
    <row r="28" spans="1:10" x14ac:dyDescent="0.2">
      <c r="A28" s="89"/>
      <c r="B28" s="90" t="s">
        <v>18</v>
      </c>
      <c r="C28" s="110">
        <f>G7-C29-C30</f>
        <v>22.732895369331835</v>
      </c>
      <c r="D28" s="107">
        <f>C28/C31</f>
        <v>0.37888158948886391</v>
      </c>
      <c r="E28" s="89"/>
      <c r="F28" s="89"/>
      <c r="G28" s="89"/>
      <c r="H28" s="89"/>
    </row>
    <row r="29" spans="1:10" x14ac:dyDescent="0.2">
      <c r="A29" s="89"/>
      <c r="B29" s="90" t="s">
        <v>16</v>
      </c>
      <c r="C29" s="110">
        <f>D23</f>
        <v>3.2206377183143786</v>
      </c>
      <c r="D29" s="107">
        <f>C29/C31</f>
        <v>5.3677295305239646E-2</v>
      </c>
      <c r="E29" s="89"/>
      <c r="F29" s="89"/>
      <c r="G29" s="89"/>
      <c r="H29" s="89"/>
    </row>
    <row r="30" spans="1:10" x14ac:dyDescent="0.2">
      <c r="A30" s="89"/>
      <c r="B30" s="90" t="s">
        <v>17</v>
      </c>
      <c r="C30" s="106">
        <f>C23</f>
        <v>34.046466912353786</v>
      </c>
      <c r="D30" s="107">
        <f>C30/C31</f>
        <v>0.56744111520589646</v>
      </c>
      <c r="E30" s="89"/>
      <c r="F30" s="89"/>
      <c r="G30" s="89"/>
      <c r="H30" s="89"/>
    </row>
    <row r="31" spans="1:10" x14ac:dyDescent="0.2">
      <c r="A31" s="90"/>
      <c r="B31" s="89"/>
      <c r="C31" s="108">
        <f>SUM(C28:C30)</f>
        <v>60</v>
      </c>
      <c r="D31" s="89"/>
      <c r="E31" s="89"/>
      <c r="F31" s="89"/>
      <c r="G31" s="89"/>
      <c r="H31" s="110"/>
    </row>
    <row r="32" spans="1:10" x14ac:dyDescent="0.2">
      <c r="A32" s="89"/>
      <c r="B32" s="89"/>
      <c r="C32" s="89"/>
      <c r="D32" s="89"/>
      <c r="E32" s="89"/>
      <c r="F32" s="89"/>
      <c r="G32" s="89"/>
      <c r="H32" s="89"/>
    </row>
    <row r="33" spans="1:8" x14ac:dyDescent="0.2">
      <c r="A33" s="89"/>
      <c r="B33" s="89"/>
      <c r="C33" s="89"/>
      <c r="D33" s="89"/>
      <c r="E33" s="89"/>
      <c r="F33" s="89"/>
      <c r="G33" s="89"/>
      <c r="H33" s="89"/>
    </row>
    <row r="34" spans="1:8" x14ac:dyDescent="0.2">
      <c r="A34" s="89"/>
      <c r="B34" s="89"/>
      <c r="C34" s="89"/>
      <c r="D34" s="89"/>
      <c r="E34" s="89"/>
      <c r="F34" s="89"/>
      <c r="G34" s="89"/>
      <c r="H34" s="89"/>
    </row>
    <row r="35" spans="1:8" x14ac:dyDescent="0.2">
      <c r="A35" s="89"/>
      <c r="B35" s="89"/>
      <c r="C35" s="89"/>
      <c r="D35" s="89"/>
      <c r="E35" s="89"/>
      <c r="F35" s="89"/>
      <c r="G35" s="89"/>
      <c r="H35" s="89"/>
    </row>
    <row r="36" spans="1:8" x14ac:dyDescent="0.2">
      <c r="A36" s="89"/>
      <c r="B36" s="89"/>
      <c r="C36" s="89"/>
      <c r="D36" s="89"/>
      <c r="E36" s="89"/>
      <c r="F36" s="89"/>
      <c r="G36" s="89"/>
      <c r="H36" s="89"/>
    </row>
    <row r="37" spans="1:8" x14ac:dyDescent="0.2">
      <c r="A37" s="89"/>
      <c r="B37" s="89"/>
      <c r="C37" s="89"/>
      <c r="D37" s="89"/>
      <c r="E37" s="89"/>
      <c r="F37" s="89"/>
      <c r="G37" s="89"/>
      <c r="H37" s="89"/>
    </row>
    <row r="38" spans="1:8" x14ac:dyDescent="0.2">
      <c r="A38" s="89"/>
      <c r="B38" s="89"/>
      <c r="C38" s="89"/>
      <c r="D38" s="89"/>
      <c r="E38" s="89"/>
      <c r="F38" s="89"/>
      <c r="G38" s="89"/>
      <c r="H38" s="89"/>
    </row>
    <row r="39" spans="1:8" x14ac:dyDescent="0.2">
      <c r="A39" s="89"/>
      <c r="B39" s="89"/>
      <c r="C39" s="89"/>
      <c r="D39" s="89"/>
      <c r="E39" s="89"/>
      <c r="F39" s="89"/>
      <c r="G39" s="89"/>
      <c r="H39" s="89"/>
    </row>
    <row r="40" spans="1:8" x14ac:dyDescent="0.2">
      <c r="A40" s="89"/>
      <c r="B40" s="89"/>
      <c r="C40" s="89"/>
      <c r="D40" s="89"/>
      <c r="E40" s="89"/>
      <c r="F40" s="89"/>
      <c r="G40" s="89"/>
      <c r="H40" s="89"/>
    </row>
    <row r="41" spans="1:8" x14ac:dyDescent="0.2">
      <c r="A41" s="89"/>
      <c r="B41" s="89"/>
      <c r="C41" s="89"/>
      <c r="D41" s="89"/>
      <c r="E41" s="89"/>
      <c r="F41" s="89"/>
      <c r="G41" s="89"/>
      <c r="H41" s="89"/>
    </row>
    <row r="42" spans="1:8" x14ac:dyDescent="0.2">
      <c r="A42" s="89"/>
      <c r="B42" s="89"/>
      <c r="C42" s="89"/>
      <c r="D42" s="89"/>
      <c r="E42" s="89"/>
      <c r="F42" s="89"/>
      <c r="G42" s="89"/>
      <c r="H42" s="89"/>
    </row>
    <row r="43" spans="1:8" x14ac:dyDescent="0.2">
      <c r="A43" s="89"/>
      <c r="B43" s="89"/>
      <c r="C43" s="89"/>
      <c r="D43" s="89"/>
      <c r="E43" s="89"/>
      <c r="F43" s="89"/>
      <c r="G43" s="89"/>
      <c r="H43" s="89"/>
    </row>
    <row r="44" spans="1:8" x14ac:dyDescent="0.2">
      <c r="A44" s="89"/>
      <c r="B44" s="89"/>
      <c r="C44" s="89"/>
      <c r="D44" s="89"/>
      <c r="E44" s="89"/>
      <c r="F44" s="89"/>
      <c r="G44" s="89"/>
      <c r="H44" s="89"/>
    </row>
    <row r="45" spans="1:8" x14ac:dyDescent="0.2">
      <c r="A45" s="89"/>
      <c r="B45" s="89"/>
      <c r="C45" s="89"/>
      <c r="D45" s="89"/>
      <c r="E45" s="89"/>
      <c r="F45" s="89"/>
      <c r="G45" s="89"/>
      <c r="H45" s="89"/>
    </row>
  </sheetData>
  <mergeCells count="3">
    <mergeCell ref="A18:D18"/>
    <mergeCell ref="F18:H18"/>
    <mergeCell ref="A25:D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E7" sqref="E7"/>
    </sheetView>
  </sheetViews>
  <sheetFormatPr baseColWidth="10" defaultRowHeight="12.75" x14ac:dyDescent="0.2"/>
  <cols>
    <col min="1" max="1" width="24.42578125" style="1" customWidth="1"/>
    <col min="2" max="2" width="16.42578125" style="1" customWidth="1"/>
    <col min="3" max="3" width="15.42578125" style="1" customWidth="1"/>
    <col min="4" max="4" width="14" style="1" customWidth="1"/>
    <col min="5" max="5" width="22.85546875" style="1" customWidth="1"/>
    <col min="6" max="6" width="14.140625" style="1" customWidth="1"/>
    <col min="7" max="7" width="13.42578125" style="1" customWidth="1"/>
    <col min="8" max="8" width="13.85546875" style="1" customWidth="1"/>
    <col min="9" max="255" width="11.42578125" style="1"/>
    <col min="256" max="256" width="24.42578125" style="1" customWidth="1"/>
    <col min="257" max="257" width="16.42578125" style="1" customWidth="1"/>
    <col min="258" max="258" width="15.42578125" style="1" customWidth="1"/>
    <col min="259" max="259" width="13.28515625" style="1" customWidth="1"/>
    <col min="260" max="260" width="22.85546875" style="1" customWidth="1"/>
    <col min="261" max="261" width="14.140625" style="1" customWidth="1"/>
    <col min="262" max="262" width="11.42578125" style="1"/>
    <col min="263" max="263" width="17.42578125" style="1" customWidth="1"/>
    <col min="264" max="511" width="11.42578125" style="1"/>
    <col min="512" max="512" width="24.42578125" style="1" customWidth="1"/>
    <col min="513" max="513" width="16.42578125" style="1" customWidth="1"/>
    <col min="514" max="514" width="15.42578125" style="1" customWidth="1"/>
    <col min="515" max="515" width="13.28515625" style="1" customWidth="1"/>
    <col min="516" max="516" width="22.85546875" style="1" customWidth="1"/>
    <col min="517" max="517" width="14.140625" style="1" customWidth="1"/>
    <col min="518" max="518" width="11.42578125" style="1"/>
    <col min="519" max="519" width="17.42578125" style="1" customWidth="1"/>
    <col min="520" max="767" width="11.42578125" style="1"/>
    <col min="768" max="768" width="24.42578125" style="1" customWidth="1"/>
    <col min="769" max="769" width="16.42578125" style="1" customWidth="1"/>
    <col min="770" max="770" width="15.42578125" style="1" customWidth="1"/>
    <col min="771" max="771" width="13.28515625" style="1" customWidth="1"/>
    <col min="772" max="772" width="22.85546875" style="1" customWidth="1"/>
    <col min="773" max="773" width="14.140625" style="1" customWidth="1"/>
    <col min="774" max="774" width="11.42578125" style="1"/>
    <col min="775" max="775" width="17.42578125" style="1" customWidth="1"/>
    <col min="776" max="1023" width="11.42578125" style="1"/>
    <col min="1024" max="1024" width="24.42578125" style="1" customWidth="1"/>
    <col min="1025" max="1025" width="16.42578125" style="1" customWidth="1"/>
    <col min="1026" max="1026" width="15.42578125" style="1" customWidth="1"/>
    <col min="1027" max="1027" width="13.28515625" style="1" customWidth="1"/>
    <col min="1028" max="1028" width="22.85546875" style="1" customWidth="1"/>
    <col min="1029" max="1029" width="14.140625" style="1" customWidth="1"/>
    <col min="1030" max="1030" width="11.42578125" style="1"/>
    <col min="1031" max="1031" width="17.42578125" style="1" customWidth="1"/>
    <col min="1032" max="1279" width="11.42578125" style="1"/>
    <col min="1280" max="1280" width="24.42578125" style="1" customWidth="1"/>
    <col min="1281" max="1281" width="16.42578125" style="1" customWidth="1"/>
    <col min="1282" max="1282" width="15.42578125" style="1" customWidth="1"/>
    <col min="1283" max="1283" width="13.28515625" style="1" customWidth="1"/>
    <col min="1284" max="1284" width="22.85546875" style="1" customWidth="1"/>
    <col min="1285" max="1285" width="14.140625" style="1" customWidth="1"/>
    <col min="1286" max="1286" width="11.42578125" style="1"/>
    <col min="1287" max="1287" width="17.42578125" style="1" customWidth="1"/>
    <col min="1288" max="1535" width="11.42578125" style="1"/>
    <col min="1536" max="1536" width="24.42578125" style="1" customWidth="1"/>
    <col min="1537" max="1537" width="16.42578125" style="1" customWidth="1"/>
    <col min="1538" max="1538" width="15.42578125" style="1" customWidth="1"/>
    <col min="1539" max="1539" width="13.28515625" style="1" customWidth="1"/>
    <col min="1540" max="1540" width="22.85546875" style="1" customWidth="1"/>
    <col min="1541" max="1541" width="14.140625" style="1" customWidth="1"/>
    <col min="1542" max="1542" width="11.42578125" style="1"/>
    <col min="1543" max="1543" width="17.42578125" style="1" customWidth="1"/>
    <col min="1544" max="1791" width="11.42578125" style="1"/>
    <col min="1792" max="1792" width="24.42578125" style="1" customWidth="1"/>
    <col min="1793" max="1793" width="16.42578125" style="1" customWidth="1"/>
    <col min="1794" max="1794" width="15.42578125" style="1" customWidth="1"/>
    <col min="1795" max="1795" width="13.28515625" style="1" customWidth="1"/>
    <col min="1796" max="1796" width="22.85546875" style="1" customWidth="1"/>
    <col min="1797" max="1797" width="14.140625" style="1" customWidth="1"/>
    <col min="1798" max="1798" width="11.42578125" style="1"/>
    <col min="1799" max="1799" width="17.42578125" style="1" customWidth="1"/>
    <col min="1800" max="2047" width="11.42578125" style="1"/>
    <col min="2048" max="2048" width="24.42578125" style="1" customWidth="1"/>
    <col min="2049" max="2049" width="16.42578125" style="1" customWidth="1"/>
    <col min="2050" max="2050" width="15.42578125" style="1" customWidth="1"/>
    <col min="2051" max="2051" width="13.28515625" style="1" customWidth="1"/>
    <col min="2052" max="2052" width="22.85546875" style="1" customWidth="1"/>
    <col min="2053" max="2053" width="14.140625" style="1" customWidth="1"/>
    <col min="2054" max="2054" width="11.42578125" style="1"/>
    <col min="2055" max="2055" width="17.42578125" style="1" customWidth="1"/>
    <col min="2056" max="2303" width="11.42578125" style="1"/>
    <col min="2304" max="2304" width="24.42578125" style="1" customWidth="1"/>
    <col min="2305" max="2305" width="16.42578125" style="1" customWidth="1"/>
    <col min="2306" max="2306" width="15.42578125" style="1" customWidth="1"/>
    <col min="2307" max="2307" width="13.28515625" style="1" customWidth="1"/>
    <col min="2308" max="2308" width="22.85546875" style="1" customWidth="1"/>
    <col min="2309" max="2309" width="14.140625" style="1" customWidth="1"/>
    <col min="2310" max="2310" width="11.42578125" style="1"/>
    <col min="2311" max="2311" width="17.42578125" style="1" customWidth="1"/>
    <col min="2312" max="2559" width="11.42578125" style="1"/>
    <col min="2560" max="2560" width="24.42578125" style="1" customWidth="1"/>
    <col min="2561" max="2561" width="16.42578125" style="1" customWidth="1"/>
    <col min="2562" max="2562" width="15.42578125" style="1" customWidth="1"/>
    <col min="2563" max="2563" width="13.28515625" style="1" customWidth="1"/>
    <col min="2564" max="2564" width="22.85546875" style="1" customWidth="1"/>
    <col min="2565" max="2565" width="14.140625" style="1" customWidth="1"/>
    <col min="2566" max="2566" width="11.42578125" style="1"/>
    <col min="2567" max="2567" width="17.42578125" style="1" customWidth="1"/>
    <col min="2568" max="2815" width="11.42578125" style="1"/>
    <col min="2816" max="2816" width="24.42578125" style="1" customWidth="1"/>
    <col min="2817" max="2817" width="16.42578125" style="1" customWidth="1"/>
    <col min="2818" max="2818" width="15.42578125" style="1" customWidth="1"/>
    <col min="2819" max="2819" width="13.28515625" style="1" customWidth="1"/>
    <col min="2820" max="2820" width="22.85546875" style="1" customWidth="1"/>
    <col min="2821" max="2821" width="14.140625" style="1" customWidth="1"/>
    <col min="2822" max="2822" width="11.42578125" style="1"/>
    <col min="2823" max="2823" width="17.42578125" style="1" customWidth="1"/>
    <col min="2824" max="3071" width="11.42578125" style="1"/>
    <col min="3072" max="3072" width="24.42578125" style="1" customWidth="1"/>
    <col min="3073" max="3073" width="16.42578125" style="1" customWidth="1"/>
    <col min="3074" max="3074" width="15.42578125" style="1" customWidth="1"/>
    <col min="3075" max="3075" width="13.28515625" style="1" customWidth="1"/>
    <col min="3076" max="3076" width="22.85546875" style="1" customWidth="1"/>
    <col min="3077" max="3077" width="14.140625" style="1" customWidth="1"/>
    <col min="3078" max="3078" width="11.42578125" style="1"/>
    <col min="3079" max="3079" width="17.42578125" style="1" customWidth="1"/>
    <col min="3080" max="3327" width="11.42578125" style="1"/>
    <col min="3328" max="3328" width="24.42578125" style="1" customWidth="1"/>
    <col min="3329" max="3329" width="16.42578125" style="1" customWidth="1"/>
    <col min="3330" max="3330" width="15.42578125" style="1" customWidth="1"/>
    <col min="3331" max="3331" width="13.28515625" style="1" customWidth="1"/>
    <col min="3332" max="3332" width="22.85546875" style="1" customWidth="1"/>
    <col min="3333" max="3333" width="14.140625" style="1" customWidth="1"/>
    <col min="3334" max="3334" width="11.42578125" style="1"/>
    <col min="3335" max="3335" width="17.42578125" style="1" customWidth="1"/>
    <col min="3336" max="3583" width="11.42578125" style="1"/>
    <col min="3584" max="3584" width="24.42578125" style="1" customWidth="1"/>
    <col min="3585" max="3585" width="16.42578125" style="1" customWidth="1"/>
    <col min="3586" max="3586" width="15.42578125" style="1" customWidth="1"/>
    <col min="3587" max="3587" width="13.28515625" style="1" customWidth="1"/>
    <col min="3588" max="3588" width="22.85546875" style="1" customWidth="1"/>
    <col min="3589" max="3589" width="14.140625" style="1" customWidth="1"/>
    <col min="3590" max="3590" width="11.42578125" style="1"/>
    <col min="3591" max="3591" width="17.42578125" style="1" customWidth="1"/>
    <col min="3592" max="3839" width="11.42578125" style="1"/>
    <col min="3840" max="3840" width="24.42578125" style="1" customWidth="1"/>
    <col min="3841" max="3841" width="16.42578125" style="1" customWidth="1"/>
    <col min="3842" max="3842" width="15.42578125" style="1" customWidth="1"/>
    <col min="3843" max="3843" width="13.28515625" style="1" customWidth="1"/>
    <col min="3844" max="3844" width="22.85546875" style="1" customWidth="1"/>
    <col min="3845" max="3845" width="14.140625" style="1" customWidth="1"/>
    <col min="3846" max="3846" width="11.42578125" style="1"/>
    <col min="3847" max="3847" width="17.42578125" style="1" customWidth="1"/>
    <col min="3848" max="4095" width="11.42578125" style="1"/>
    <col min="4096" max="4096" width="24.42578125" style="1" customWidth="1"/>
    <col min="4097" max="4097" width="16.42578125" style="1" customWidth="1"/>
    <col min="4098" max="4098" width="15.42578125" style="1" customWidth="1"/>
    <col min="4099" max="4099" width="13.28515625" style="1" customWidth="1"/>
    <col min="4100" max="4100" width="22.85546875" style="1" customWidth="1"/>
    <col min="4101" max="4101" width="14.140625" style="1" customWidth="1"/>
    <col min="4102" max="4102" width="11.42578125" style="1"/>
    <col min="4103" max="4103" width="17.42578125" style="1" customWidth="1"/>
    <col min="4104" max="4351" width="11.42578125" style="1"/>
    <col min="4352" max="4352" width="24.42578125" style="1" customWidth="1"/>
    <col min="4353" max="4353" width="16.42578125" style="1" customWidth="1"/>
    <col min="4354" max="4354" width="15.42578125" style="1" customWidth="1"/>
    <col min="4355" max="4355" width="13.28515625" style="1" customWidth="1"/>
    <col min="4356" max="4356" width="22.85546875" style="1" customWidth="1"/>
    <col min="4357" max="4357" width="14.140625" style="1" customWidth="1"/>
    <col min="4358" max="4358" width="11.42578125" style="1"/>
    <col min="4359" max="4359" width="17.42578125" style="1" customWidth="1"/>
    <col min="4360" max="4607" width="11.42578125" style="1"/>
    <col min="4608" max="4608" width="24.42578125" style="1" customWidth="1"/>
    <col min="4609" max="4609" width="16.42578125" style="1" customWidth="1"/>
    <col min="4610" max="4610" width="15.42578125" style="1" customWidth="1"/>
    <col min="4611" max="4611" width="13.28515625" style="1" customWidth="1"/>
    <col min="4612" max="4612" width="22.85546875" style="1" customWidth="1"/>
    <col min="4613" max="4613" width="14.140625" style="1" customWidth="1"/>
    <col min="4614" max="4614" width="11.42578125" style="1"/>
    <col min="4615" max="4615" width="17.42578125" style="1" customWidth="1"/>
    <col min="4616" max="4863" width="11.42578125" style="1"/>
    <col min="4864" max="4864" width="24.42578125" style="1" customWidth="1"/>
    <col min="4865" max="4865" width="16.42578125" style="1" customWidth="1"/>
    <col min="4866" max="4866" width="15.42578125" style="1" customWidth="1"/>
    <col min="4867" max="4867" width="13.28515625" style="1" customWidth="1"/>
    <col min="4868" max="4868" width="22.85546875" style="1" customWidth="1"/>
    <col min="4869" max="4869" width="14.140625" style="1" customWidth="1"/>
    <col min="4870" max="4870" width="11.42578125" style="1"/>
    <col min="4871" max="4871" width="17.42578125" style="1" customWidth="1"/>
    <col min="4872" max="5119" width="11.42578125" style="1"/>
    <col min="5120" max="5120" width="24.42578125" style="1" customWidth="1"/>
    <col min="5121" max="5121" width="16.42578125" style="1" customWidth="1"/>
    <col min="5122" max="5122" width="15.42578125" style="1" customWidth="1"/>
    <col min="5123" max="5123" width="13.28515625" style="1" customWidth="1"/>
    <col min="5124" max="5124" width="22.85546875" style="1" customWidth="1"/>
    <col min="5125" max="5125" width="14.140625" style="1" customWidth="1"/>
    <col min="5126" max="5126" width="11.42578125" style="1"/>
    <col min="5127" max="5127" width="17.42578125" style="1" customWidth="1"/>
    <col min="5128" max="5375" width="11.42578125" style="1"/>
    <col min="5376" max="5376" width="24.42578125" style="1" customWidth="1"/>
    <col min="5377" max="5377" width="16.42578125" style="1" customWidth="1"/>
    <col min="5378" max="5378" width="15.42578125" style="1" customWidth="1"/>
    <col min="5379" max="5379" width="13.28515625" style="1" customWidth="1"/>
    <col min="5380" max="5380" width="22.85546875" style="1" customWidth="1"/>
    <col min="5381" max="5381" width="14.140625" style="1" customWidth="1"/>
    <col min="5382" max="5382" width="11.42578125" style="1"/>
    <col min="5383" max="5383" width="17.42578125" style="1" customWidth="1"/>
    <col min="5384" max="5631" width="11.42578125" style="1"/>
    <col min="5632" max="5632" width="24.42578125" style="1" customWidth="1"/>
    <col min="5633" max="5633" width="16.42578125" style="1" customWidth="1"/>
    <col min="5634" max="5634" width="15.42578125" style="1" customWidth="1"/>
    <col min="5635" max="5635" width="13.28515625" style="1" customWidth="1"/>
    <col min="5636" max="5636" width="22.85546875" style="1" customWidth="1"/>
    <col min="5637" max="5637" width="14.140625" style="1" customWidth="1"/>
    <col min="5638" max="5638" width="11.42578125" style="1"/>
    <col min="5639" max="5639" width="17.42578125" style="1" customWidth="1"/>
    <col min="5640" max="5887" width="11.42578125" style="1"/>
    <col min="5888" max="5888" width="24.42578125" style="1" customWidth="1"/>
    <col min="5889" max="5889" width="16.42578125" style="1" customWidth="1"/>
    <col min="5890" max="5890" width="15.42578125" style="1" customWidth="1"/>
    <col min="5891" max="5891" width="13.28515625" style="1" customWidth="1"/>
    <col min="5892" max="5892" width="22.85546875" style="1" customWidth="1"/>
    <col min="5893" max="5893" width="14.140625" style="1" customWidth="1"/>
    <col min="5894" max="5894" width="11.42578125" style="1"/>
    <col min="5895" max="5895" width="17.42578125" style="1" customWidth="1"/>
    <col min="5896" max="6143" width="11.42578125" style="1"/>
    <col min="6144" max="6144" width="24.42578125" style="1" customWidth="1"/>
    <col min="6145" max="6145" width="16.42578125" style="1" customWidth="1"/>
    <col min="6146" max="6146" width="15.42578125" style="1" customWidth="1"/>
    <col min="6147" max="6147" width="13.28515625" style="1" customWidth="1"/>
    <col min="6148" max="6148" width="22.85546875" style="1" customWidth="1"/>
    <col min="6149" max="6149" width="14.140625" style="1" customWidth="1"/>
    <col min="6150" max="6150" width="11.42578125" style="1"/>
    <col min="6151" max="6151" width="17.42578125" style="1" customWidth="1"/>
    <col min="6152" max="6399" width="11.42578125" style="1"/>
    <col min="6400" max="6400" width="24.42578125" style="1" customWidth="1"/>
    <col min="6401" max="6401" width="16.42578125" style="1" customWidth="1"/>
    <col min="6402" max="6402" width="15.42578125" style="1" customWidth="1"/>
    <col min="6403" max="6403" width="13.28515625" style="1" customWidth="1"/>
    <col min="6404" max="6404" width="22.85546875" style="1" customWidth="1"/>
    <col min="6405" max="6405" width="14.140625" style="1" customWidth="1"/>
    <col min="6406" max="6406" width="11.42578125" style="1"/>
    <col min="6407" max="6407" width="17.42578125" style="1" customWidth="1"/>
    <col min="6408" max="6655" width="11.42578125" style="1"/>
    <col min="6656" max="6656" width="24.42578125" style="1" customWidth="1"/>
    <col min="6657" max="6657" width="16.42578125" style="1" customWidth="1"/>
    <col min="6658" max="6658" width="15.42578125" style="1" customWidth="1"/>
    <col min="6659" max="6659" width="13.28515625" style="1" customWidth="1"/>
    <col min="6660" max="6660" width="22.85546875" style="1" customWidth="1"/>
    <col min="6661" max="6661" width="14.140625" style="1" customWidth="1"/>
    <col min="6662" max="6662" width="11.42578125" style="1"/>
    <col min="6663" max="6663" width="17.42578125" style="1" customWidth="1"/>
    <col min="6664" max="6911" width="11.42578125" style="1"/>
    <col min="6912" max="6912" width="24.42578125" style="1" customWidth="1"/>
    <col min="6913" max="6913" width="16.42578125" style="1" customWidth="1"/>
    <col min="6914" max="6914" width="15.42578125" style="1" customWidth="1"/>
    <col min="6915" max="6915" width="13.28515625" style="1" customWidth="1"/>
    <col min="6916" max="6916" width="22.85546875" style="1" customWidth="1"/>
    <col min="6917" max="6917" width="14.140625" style="1" customWidth="1"/>
    <col min="6918" max="6918" width="11.42578125" style="1"/>
    <col min="6919" max="6919" width="17.42578125" style="1" customWidth="1"/>
    <col min="6920" max="7167" width="11.42578125" style="1"/>
    <col min="7168" max="7168" width="24.42578125" style="1" customWidth="1"/>
    <col min="7169" max="7169" width="16.42578125" style="1" customWidth="1"/>
    <col min="7170" max="7170" width="15.42578125" style="1" customWidth="1"/>
    <col min="7171" max="7171" width="13.28515625" style="1" customWidth="1"/>
    <col min="7172" max="7172" width="22.85546875" style="1" customWidth="1"/>
    <col min="7173" max="7173" width="14.140625" style="1" customWidth="1"/>
    <col min="7174" max="7174" width="11.42578125" style="1"/>
    <col min="7175" max="7175" width="17.42578125" style="1" customWidth="1"/>
    <col min="7176" max="7423" width="11.42578125" style="1"/>
    <col min="7424" max="7424" width="24.42578125" style="1" customWidth="1"/>
    <col min="7425" max="7425" width="16.42578125" style="1" customWidth="1"/>
    <col min="7426" max="7426" width="15.42578125" style="1" customWidth="1"/>
    <col min="7427" max="7427" width="13.28515625" style="1" customWidth="1"/>
    <col min="7428" max="7428" width="22.85546875" style="1" customWidth="1"/>
    <col min="7429" max="7429" width="14.140625" style="1" customWidth="1"/>
    <col min="7430" max="7430" width="11.42578125" style="1"/>
    <col min="7431" max="7431" width="17.42578125" style="1" customWidth="1"/>
    <col min="7432" max="7679" width="11.42578125" style="1"/>
    <col min="7680" max="7680" width="24.42578125" style="1" customWidth="1"/>
    <col min="7681" max="7681" width="16.42578125" style="1" customWidth="1"/>
    <col min="7682" max="7682" width="15.42578125" style="1" customWidth="1"/>
    <col min="7683" max="7683" width="13.28515625" style="1" customWidth="1"/>
    <col min="7684" max="7684" width="22.85546875" style="1" customWidth="1"/>
    <col min="7685" max="7685" width="14.140625" style="1" customWidth="1"/>
    <col min="7686" max="7686" width="11.42578125" style="1"/>
    <col min="7687" max="7687" width="17.42578125" style="1" customWidth="1"/>
    <col min="7688" max="7935" width="11.42578125" style="1"/>
    <col min="7936" max="7936" width="24.42578125" style="1" customWidth="1"/>
    <col min="7937" max="7937" width="16.42578125" style="1" customWidth="1"/>
    <col min="7938" max="7938" width="15.42578125" style="1" customWidth="1"/>
    <col min="7939" max="7939" width="13.28515625" style="1" customWidth="1"/>
    <col min="7940" max="7940" width="22.85546875" style="1" customWidth="1"/>
    <col min="7941" max="7941" width="14.140625" style="1" customWidth="1"/>
    <col min="7942" max="7942" width="11.42578125" style="1"/>
    <col min="7943" max="7943" width="17.42578125" style="1" customWidth="1"/>
    <col min="7944" max="8191" width="11.42578125" style="1"/>
    <col min="8192" max="8192" width="24.42578125" style="1" customWidth="1"/>
    <col min="8193" max="8193" width="16.42578125" style="1" customWidth="1"/>
    <col min="8194" max="8194" width="15.42578125" style="1" customWidth="1"/>
    <col min="8195" max="8195" width="13.28515625" style="1" customWidth="1"/>
    <col min="8196" max="8196" width="22.85546875" style="1" customWidth="1"/>
    <col min="8197" max="8197" width="14.140625" style="1" customWidth="1"/>
    <col min="8198" max="8198" width="11.42578125" style="1"/>
    <col min="8199" max="8199" width="17.42578125" style="1" customWidth="1"/>
    <col min="8200" max="8447" width="11.42578125" style="1"/>
    <col min="8448" max="8448" width="24.42578125" style="1" customWidth="1"/>
    <col min="8449" max="8449" width="16.42578125" style="1" customWidth="1"/>
    <col min="8450" max="8450" width="15.42578125" style="1" customWidth="1"/>
    <col min="8451" max="8451" width="13.28515625" style="1" customWidth="1"/>
    <col min="8452" max="8452" width="22.85546875" style="1" customWidth="1"/>
    <col min="8453" max="8453" width="14.140625" style="1" customWidth="1"/>
    <col min="8454" max="8454" width="11.42578125" style="1"/>
    <col min="8455" max="8455" width="17.42578125" style="1" customWidth="1"/>
    <col min="8456" max="8703" width="11.42578125" style="1"/>
    <col min="8704" max="8704" width="24.42578125" style="1" customWidth="1"/>
    <col min="8705" max="8705" width="16.42578125" style="1" customWidth="1"/>
    <col min="8706" max="8706" width="15.42578125" style="1" customWidth="1"/>
    <col min="8707" max="8707" width="13.28515625" style="1" customWidth="1"/>
    <col min="8708" max="8708" width="22.85546875" style="1" customWidth="1"/>
    <col min="8709" max="8709" width="14.140625" style="1" customWidth="1"/>
    <col min="8710" max="8710" width="11.42578125" style="1"/>
    <col min="8711" max="8711" width="17.42578125" style="1" customWidth="1"/>
    <col min="8712" max="8959" width="11.42578125" style="1"/>
    <col min="8960" max="8960" width="24.42578125" style="1" customWidth="1"/>
    <col min="8961" max="8961" width="16.42578125" style="1" customWidth="1"/>
    <col min="8962" max="8962" width="15.42578125" style="1" customWidth="1"/>
    <col min="8963" max="8963" width="13.28515625" style="1" customWidth="1"/>
    <col min="8964" max="8964" width="22.85546875" style="1" customWidth="1"/>
    <col min="8965" max="8965" width="14.140625" style="1" customWidth="1"/>
    <col min="8966" max="8966" width="11.42578125" style="1"/>
    <col min="8967" max="8967" width="17.42578125" style="1" customWidth="1"/>
    <col min="8968" max="9215" width="11.42578125" style="1"/>
    <col min="9216" max="9216" width="24.42578125" style="1" customWidth="1"/>
    <col min="9217" max="9217" width="16.42578125" style="1" customWidth="1"/>
    <col min="9218" max="9218" width="15.42578125" style="1" customWidth="1"/>
    <col min="9219" max="9219" width="13.28515625" style="1" customWidth="1"/>
    <col min="9220" max="9220" width="22.85546875" style="1" customWidth="1"/>
    <col min="9221" max="9221" width="14.140625" style="1" customWidth="1"/>
    <col min="9222" max="9222" width="11.42578125" style="1"/>
    <col min="9223" max="9223" width="17.42578125" style="1" customWidth="1"/>
    <col min="9224" max="9471" width="11.42578125" style="1"/>
    <col min="9472" max="9472" width="24.42578125" style="1" customWidth="1"/>
    <col min="9473" max="9473" width="16.42578125" style="1" customWidth="1"/>
    <col min="9474" max="9474" width="15.42578125" style="1" customWidth="1"/>
    <col min="9475" max="9475" width="13.28515625" style="1" customWidth="1"/>
    <col min="9476" max="9476" width="22.85546875" style="1" customWidth="1"/>
    <col min="9477" max="9477" width="14.140625" style="1" customWidth="1"/>
    <col min="9478" max="9478" width="11.42578125" style="1"/>
    <col min="9479" max="9479" width="17.42578125" style="1" customWidth="1"/>
    <col min="9480" max="9727" width="11.42578125" style="1"/>
    <col min="9728" max="9728" width="24.42578125" style="1" customWidth="1"/>
    <col min="9729" max="9729" width="16.42578125" style="1" customWidth="1"/>
    <col min="9730" max="9730" width="15.42578125" style="1" customWidth="1"/>
    <col min="9731" max="9731" width="13.28515625" style="1" customWidth="1"/>
    <col min="9732" max="9732" width="22.85546875" style="1" customWidth="1"/>
    <col min="9733" max="9733" width="14.140625" style="1" customWidth="1"/>
    <col min="9734" max="9734" width="11.42578125" style="1"/>
    <col min="9735" max="9735" width="17.42578125" style="1" customWidth="1"/>
    <col min="9736" max="9983" width="11.42578125" style="1"/>
    <col min="9984" max="9984" width="24.42578125" style="1" customWidth="1"/>
    <col min="9985" max="9985" width="16.42578125" style="1" customWidth="1"/>
    <col min="9986" max="9986" width="15.42578125" style="1" customWidth="1"/>
    <col min="9987" max="9987" width="13.28515625" style="1" customWidth="1"/>
    <col min="9988" max="9988" width="22.85546875" style="1" customWidth="1"/>
    <col min="9989" max="9989" width="14.140625" style="1" customWidth="1"/>
    <col min="9990" max="9990" width="11.42578125" style="1"/>
    <col min="9991" max="9991" width="17.42578125" style="1" customWidth="1"/>
    <col min="9992" max="10239" width="11.42578125" style="1"/>
    <col min="10240" max="10240" width="24.42578125" style="1" customWidth="1"/>
    <col min="10241" max="10241" width="16.42578125" style="1" customWidth="1"/>
    <col min="10242" max="10242" width="15.42578125" style="1" customWidth="1"/>
    <col min="10243" max="10243" width="13.28515625" style="1" customWidth="1"/>
    <col min="10244" max="10244" width="22.85546875" style="1" customWidth="1"/>
    <col min="10245" max="10245" width="14.140625" style="1" customWidth="1"/>
    <col min="10246" max="10246" width="11.42578125" style="1"/>
    <col min="10247" max="10247" width="17.42578125" style="1" customWidth="1"/>
    <col min="10248" max="10495" width="11.42578125" style="1"/>
    <col min="10496" max="10496" width="24.42578125" style="1" customWidth="1"/>
    <col min="10497" max="10497" width="16.42578125" style="1" customWidth="1"/>
    <col min="10498" max="10498" width="15.42578125" style="1" customWidth="1"/>
    <col min="10499" max="10499" width="13.28515625" style="1" customWidth="1"/>
    <col min="10500" max="10500" width="22.85546875" style="1" customWidth="1"/>
    <col min="10501" max="10501" width="14.140625" style="1" customWidth="1"/>
    <col min="10502" max="10502" width="11.42578125" style="1"/>
    <col min="10503" max="10503" width="17.42578125" style="1" customWidth="1"/>
    <col min="10504" max="10751" width="11.42578125" style="1"/>
    <col min="10752" max="10752" width="24.42578125" style="1" customWidth="1"/>
    <col min="10753" max="10753" width="16.42578125" style="1" customWidth="1"/>
    <col min="10754" max="10754" width="15.42578125" style="1" customWidth="1"/>
    <col min="10755" max="10755" width="13.28515625" style="1" customWidth="1"/>
    <col min="10756" max="10756" width="22.85546875" style="1" customWidth="1"/>
    <col min="10757" max="10757" width="14.140625" style="1" customWidth="1"/>
    <col min="10758" max="10758" width="11.42578125" style="1"/>
    <col min="10759" max="10759" width="17.42578125" style="1" customWidth="1"/>
    <col min="10760" max="11007" width="11.42578125" style="1"/>
    <col min="11008" max="11008" width="24.42578125" style="1" customWidth="1"/>
    <col min="11009" max="11009" width="16.42578125" style="1" customWidth="1"/>
    <col min="11010" max="11010" width="15.42578125" style="1" customWidth="1"/>
    <col min="11011" max="11011" width="13.28515625" style="1" customWidth="1"/>
    <col min="11012" max="11012" width="22.85546875" style="1" customWidth="1"/>
    <col min="11013" max="11013" width="14.140625" style="1" customWidth="1"/>
    <col min="11014" max="11014" width="11.42578125" style="1"/>
    <col min="11015" max="11015" width="17.42578125" style="1" customWidth="1"/>
    <col min="11016" max="11263" width="11.42578125" style="1"/>
    <col min="11264" max="11264" width="24.42578125" style="1" customWidth="1"/>
    <col min="11265" max="11265" width="16.42578125" style="1" customWidth="1"/>
    <col min="11266" max="11266" width="15.42578125" style="1" customWidth="1"/>
    <col min="11267" max="11267" width="13.28515625" style="1" customWidth="1"/>
    <col min="11268" max="11268" width="22.85546875" style="1" customWidth="1"/>
    <col min="11269" max="11269" width="14.140625" style="1" customWidth="1"/>
    <col min="11270" max="11270" width="11.42578125" style="1"/>
    <col min="11271" max="11271" width="17.42578125" style="1" customWidth="1"/>
    <col min="11272" max="11519" width="11.42578125" style="1"/>
    <col min="11520" max="11520" width="24.42578125" style="1" customWidth="1"/>
    <col min="11521" max="11521" width="16.42578125" style="1" customWidth="1"/>
    <col min="11522" max="11522" width="15.42578125" style="1" customWidth="1"/>
    <col min="11523" max="11523" width="13.28515625" style="1" customWidth="1"/>
    <col min="11524" max="11524" width="22.85546875" style="1" customWidth="1"/>
    <col min="11525" max="11525" width="14.140625" style="1" customWidth="1"/>
    <col min="11526" max="11526" width="11.42578125" style="1"/>
    <col min="11527" max="11527" width="17.42578125" style="1" customWidth="1"/>
    <col min="11528" max="11775" width="11.42578125" style="1"/>
    <col min="11776" max="11776" width="24.42578125" style="1" customWidth="1"/>
    <col min="11777" max="11777" width="16.42578125" style="1" customWidth="1"/>
    <col min="11778" max="11778" width="15.42578125" style="1" customWidth="1"/>
    <col min="11779" max="11779" width="13.28515625" style="1" customWidth="1"/>
    <col min="11780" max="11780" width="22.85546875" style="1" customWidth="1"/>
    <col min="11781" max="11781" width="14.140625" style="1" customWidth="1"/>
    <col min="11782" max="11782" width="11.42578125" style="1"/>
    <col min="11783" max="11783" width="17.42578125" style="1" customWidth="1"/>
    <col min="11784" max="12031" width="11.42578125" style="1"/>
    <col min="12032" max="12032" width="24.42578125" style="1" customWidth="1"/>
    <col min="12033" max="12033" width="16.42578125" style="1" customWidth="1"/>
    <col min="12034" max="12034" width="15.42578125" style="1" customWidth="1"/>
    <col min="12035" max="12035" width="13.28515625" style="1" customWidth="1"/>
    <col min="12036" max="12036" width="22.85546875" style="1" customWidth="1"/>
    <col min="12037" max="12037" width="14.140625" style="1" customWidth="1"/>
    <col min="12038" max="12038" width="11.42578125" style="1"/>
    <col min="12039" max="12039" width="17.42578125" style="1" customWidth="1"/>
    <col min="12040" max="12287" width="11.42578125" style="1"/>
    <col min="12288" max="12288" width="24.42578125" style="1" customWidth="1"/>
    <col min="12289" max="12289" width="16.42578125" style="1" customWidth="1"/>
    <col min="12290" max="12290" width="15.42578125" style="1" customWidth="1"/>
    <col min="12291" max="12291" width="13.28515625" style="1" customWidth="1"/>
    <col min="12292" max="12292" width="22.85546875" style="1" customWidth="1"/>
    <col min="12293" max="12293" width="14.140625" style="1" customWidth="1"/>
    <col min="12294" max="12294" width="11.42578125" style="1"/>
    <col min="12295" max="12295" width="17.42578125" style="1" customWidth="1"/>
    <col min="12296" max="12543" width="11.42578125" style="1"/>
    <col min="12544" max="12544" width="24.42578125" style="1" customWidth="1"/>
    <col min="12545" max="12545" width="16.42578125" style="1" customWidth="1"/>
    <col min="12546" max="12546" width="15.42578125" style="1" customWidth="1"/>
    <col min="12547" max="12547" width="13.28515625" style="1" customWidth="1"/>
    <col min="12548" max="12548" width="22.85546875" style="1" customWidth="1"/>
    <col min="12549" max="12549" width="14.140625" style="1" customWidth="1"/>
    <col min="12550" max="12550" width="11.42578125" style="1"/>
    <col min="12551" max="12551" width="17.42578125" style="1" customWidth="1"/>
    <col min="12552" max="12799" width="11.42578125" style="1"/>
    <col min="12800" max="12800" width="24.42578125" style="1" customWidth="1"/>
    <col min="12801" max="12801" width="16.42578125" style="1" customWidth="1"/>
    <col min="12802" max="12802" width="15.42578125" style="1" customWidth="1"/>
    <col min="12803" max="12803" width="13.28515625" style="1" customWidth="1"/>
    <col min="12804" max="12804" width="22.85546875" style="1" customWidth="1"/>
    <col min="12805" max="12805" width="14.140625" style="1" customWidth="1"/>
    <col min="12806" max="12806" width="11.42578125" style="1"/>
    <col min="12807" max="12807" width="17.42578125" style="1" customWidth="1"/>
    <col min="12808" max="13055" width="11.42578125" style="1"/>
    <col min="13056" max="13056" width="24.42578125" style="1" customWidth="1"/>
    <col min="13057" max="13057" width="16.42578125" style="1" customWidth="1"/>
    <col min="13058" max="13058" width="15.42578125" style="1" customWidth="1"/>
    <col min="13059" max="13059" width="13.28515625" style="1" customWidth="1"/>
    <col min="13060" max="13060" width="22.85546875" style="1" customWidth="1"/>
    <col min="13061" max="13061" width="14.140625" style="1" customWidth="1"/>
    <col min="13062" max="13062" width="11.42578125" style="1"/>
    <col min="13063" max="13063" width="17.42578125" style="1" customWidth="1"/>
    <col min="13064" max="13311" width="11.42578125" style="1"/>
    <col min="13312" max="13312" width="24.42578125" style="1" customWidth="1"/>
    <col min="13313" max="13313" width="16.42578125" style="1" customWidth="1"/>
    <col min="13314" max="13314" width="15.42578125" style="1" customWidth="1"/>
    <col min="13315" max="13315" width="13.28515625" style="1" customWidth="1"/>
    <col min="13316" max="13316" width="22.85546875" style="1" customWidth="1"/>
    <col min="13317" max="13317" width="14.140625" style="1" customWidth="1"/>
    <col min="13318" max="13318" width="11.42578125" style="1"/>
    <col min="13319" max="13319" width="17.42578125" style="1" customWidth="1"/>
    <col min="13320" max="13567" width="11.42578125" style="1"/>
    <col min="13568" max="13568" width="24.42578125" style="1" customWidth="1"/>
    <col min="13569" max="13569" width="16.42578125" style="1" customWidth="1"/>
    <col min="13570" max="13570" width="15.42578125" style="1" customWidth="1"/>
    <col min="13571" max="13571" width="13.28515625" style="1" customWidth="1"/>
    <col min="13572" max="13572" width="22.85546875" style="1" customWidth="1"/>
    <col min="13573" max="13573" width="14.140625" style="1" customWidth="1"/>
    <col min="13574" max="13574" width="11.42578125" style="1"/>
    <col min="13575" max="13575" width="17.42578125" style="1" customWidth="1"/>
    <col min="13576" max="13823" width="11.42578125" style="1"/>
    <col min="13824" max="13824" width="24.42578125" style="1" customWidth="1"/>
    <col min="13825" max="13825" width="16.42578125" style="1" customWidth="1"/>
    <col min="13826" max="13826" width="15.42578125" style="1" customWidth="1"/>
    <col min="13827" max="13827" width="13.28515625" style="1" customWidth="1"/>
    <col min="13828" max="13828" width="22.85546875" style="1" customWidth="1"/>
    <col min="13829" max="13829" width="14.140625" style="1" customWidth="1"/>
    <col min="13830" max="13830" width="11.42578125" style="1"/>
    <col min="13831" max="13831" width="17.42578125" style="1" customWidth="1"/>
    <col min="13832" max="14079" width="11.42578125" style="1"/>
    <col min="14080" max="14080" width="24.42578125" style="1" customWidth="1"/>
    <col min="14081" max="14081" width="16.42578125" style="1" customWidth="1"/>
    <col min="14082" max="14082" width="15.42578125" style="1" customWidth="1"/>
    <col min="14083" max="14083" width="13.28515625" style="1" customWidth="1"/>
    <col min="14084" max="14084" width="22.85546875" style="1" customWidth="1"/>
    <col min="14085" max="14085" width="14.140625" style="1" customWidth="1"/>
    <col min="14086" max="14086" width="11.42578125" style="1"/>
    <col min="14087" max="14087" width="17.42578125" style="1" customWidth="1"/>
    <col min="14088" max="14335" width="11.42578125" style="1"/>
    <col min="14336" max="14336" width="24.42578125" style="1" customWidth="1"/>
    <col min="14337" max="14337" width="16.42578125" style="1" customWidth="1"/>
    <col min="14338" max="14338" width="15.42578125" style="1" customWidth="1"/>
    <col min="14339" max="14339" width="13.28515625" style="1" customWidth="1"/>
    <col min="14340" max="14340" width="22.85546875" style="1" customWidth="1"/>
    <col min="14341" max="14341" width="14.140625" style="1" customWidth="1"/>
    <col min="14342" max="14342" width="11.42578125" style="1"/>
    <col min="14343" max="14343" width="17.42578125" style="1" customWidth="1"/>
    <col min="14344" max="14591" width="11.42578125" style="1"/>
    <col min="14592" max="14592" width="24.42578125" style="1" customWidth="1"/>
    <col min="14593" max="14593" width="16.42578125" style="1" customWidth="1"/>
    <col min="14594" max="14594" width="15.42578125" style="1" customWidth="1"/>
    <col min="14595" max="14595" width="13.28515625" style="1" customWidth="1"/>
    <col min="14596" max="14596" width="22.85546875" style="1" customWidth="1"/>
    <col min="14597" max="14597" width="14.140625" style="1" customWidth="1"/>
    <col min="14598" max="14598" width="11.42578125" style="1"/>
    <col min="14599" max="14599" width="17.42578125" style="1" customWidth="1"/>
    <col min="14600" max="14847" width="11.42578125" style="1"/>
    <col min="14848" max="14848" width="24.42578125" style="1" customWidth="1"/>
    <col min="14849" max="14849" width="16.42578125" style="1" customWidth="1"/>
    <col min="14850" max="14850" width="15.42578125" style="1" customWidth="1"/>
    <col min="14851" max="14851" width="13.28515625" style="1" customWidth="1"/>
    <col min="14852" max="14852" width="22.85546875" style="1" customWidth="1"/>
    <col min="14853" max="14853" width="14.140625" style="1" customWidth="1"/>
    <col min="14854" max="14854" width="11.42578125" style="1"/>
    <col min="14855" max="14855" width="17.42578125" style="1" customWidth="1"/>
    <col min="14856" max="15103" width="11.42578125" style="1"/>
    <col min="15104" max="15104" width="24.42578125" style="1" customWidth="1"/>
    <col min="15105" max="15105" width="16.42578125" style="1" customWidth="1"/>
    <col min="15106" max="15106" width="15.42578125" style="1" customWidth="1"/>
    <col min="15107" max="15107" width="13.28515625" style="1" customWidth="1"/>
    <col min="15108" max="15108" width="22.85546875" style="1" customWidth="1"/>
    <col min="15109" max="15109" width="14.140625" style="1" customWidth="1"/>
    <col min="15110" max="15110" width="11.42578125" style="1"/>
    <col min="15111" max="15111" width="17.42578125" style="1" customWidth="1"/>
    <col min="15112" max="15359" width="11.42578125" style="1"/>
    <col min="15360" max="15360" width="24.42578125" style="1" customWidth="1"/>
    <col min="15361" max="15361" width="16.42578125" style="1" customWidth="1"/>
    <col min="15362" max="15362" width="15.42578125" style="1" customWidth="1"/>
    <col min="15363" max="15363" width="13.28515625" style="1" customWidth="1"/>
    <col min="15364" max="15364" width="22.85546875" style="1" customWidth="1"/>
    <col min="15365" max="15365" width="14.140625" style="1" customWidth="1"/>
    <col min="15366" max="15366" width="11.42578125" style="1"/>
    <col min="15367" max="15367" width="17.42578125" style="1" customWidth="1"/>
    <col min="15368" max="15615" width="11.42578125" style="1"/>
    <col min="15616" max="15616" width="24.42578125" style="1" customWidth="1"/>
    <col min="15617" max="15617" width="16.42578125" style="1" customWidth="1"/>
    <col min="15618" max="15618" width="15.42578125" style="1" customWidth="1"/>
    <col min="15619" max="15619" width="13.28515625" style="1" customWidth="1"/>
    <col min="15620" max="15620" width="22.85546875" style="1" customWidth="1"/>
    <col min="15621" max="15621" width="14.140625" style="1" customWidth="1"/>
    <col min="15622" max="15622" width="11.42578125" style="1"/>
    <col min="15623" max="15623" width="17.42578125" style="1" customWidth="1"/>
    <col min="15624" max="15871" width="11.42578125" style="1"/>
    <col min="15872" max="15872" width="24.42578125" style="1" customWidth="1"/>
    <col min="15873" max="15873" width="16.42578125" style="1" customWidth="1"/>
    <col min="15874" max="15874" width="15.42578125" style="1" customWidth="1"/>
    <col min="15875" max="15875" width="13.28515625" style="1" customWidth="1"/>
    <col min="15876" max="15876" width="22.85546875" style="1" customWidth="1"/>
    <col min="15877" max="15877" width="14.140625" style="1" customWidth="1"/>
    <col min="15878" max="15878" width="11.42578125" style="1"/>
    <col min="15879" max="15879" width="17.42578125" style="1" customWidth="1"/>
    <col min="15880" max="16127" width="11.42578125" style="1"/>
    <col min="16128" max="16128" width="24.42578125" style="1" customWidth="1"/>
    <col min="16129" max="16129" width="16.42578125" style="1" customWidth="1"/>
    <col min="16130" max="16130" width="15.42578125" style="1" customWidth="1"/>
    <col min="16131" max="16131" width="13.28515625" style="1" customWidth="1"/>
    <col min="16132" max="16132" width="22.85546875" style="1" customWidth="1"/>
    <col min="16133" max="16133" width="14.140625" style="1" customWidth="1"/>
    <col min="16134" max="16134" width="11.42578125" style="1"/>
    <col min="16135" max="16135" width="17.42578125" style="1" customWidth="1"/>
    <col min="16136" max="16384" width="11.42578125" style="1"/>
  </cols>
  <sheetData>
    <row r="1" spans="1:10" ht="13.5" thickBot="1" x14ac:dyDescent="0.25"/>
    <row r="2" spans="1:10" ht="15.75" thickBot="1" x14ac:dyDescent="0.25">
      <c r="A2" s="109" t="s">
        <v>55</v>
      </c>
      <c r="B2" s="20"/>
      <c r="C2" s="20"/>
      <c r="D2" s="20"/>
      <c r="E2" s="20"/>
      <c r="F2" s="20"/>
      <c r="G2" s="20"/>
      <c r="H2" s="20"/>
      <c r="I2" s="21"/>
    </row>
    <row r="4" spans="1:10" ht="15" x14ac:dyDescent="0.25">
      <c r="A4" s="43" t="s">
        <v>27</v>
      </c>
    </row>
    <row r="5" spans="1:10" ht="15" x14ac:dyDescent="0.25">
      <c r="A5" s="2" t="s">
        <v>28</v>
      </c>
    </row>
    <row r="6" spans="1:10" ht="25.5" x14ac:dyDescent="0.2">
      <c r="B6" s="46" t="s">
        <v>31</v>
      </c>
      <c r="F6" s="48" t="s">
        <v>0</v>
      </c>
      <c r="G6" s="49" t="s">
        <v>1</v>
      </c>
    </row>
    <row r="7" spans="1:10" x14ac:dyDescent="0.2">
      <c r="A7" s="1">
        <v>4</v>
      </c>
      <c r="B7" s="3">
        <v>53690</v>
      </c>
      <c r="F7" s="134">
        <v>1</v>
      </c>
      <c r="G7" s="135">
        <v>60</v>
      </c>
    </row>
    <row r="8" spans="1:10" x14ac:dyDescent="0.2">
      <c r="A8" s="1">
        <v>5</v>
      </c>
      <c r="B8" s="3">
        <v>25323</v>
      </c>
      <c r="F8" s="22"/>
      <c r="G8" s="23" t="s">
        <v>8</v>
      </c>
      <c r="H8" s="24">
        <f>G7*F7</f>
        <v>60</v>
      </c>
      <c r="I8" s="25" t="str">
        <f>G6</f>
        <v>meses</v>
      </c>
    </row>
    <row r="9" spans="1:10" x14ac:dyDescent="0.2">
      <c r="A9" s="1">
        <v>6</v>
      </c>
      <c r="B9" s="3">
        <v>22909</v>
      </c>
    </row>
    <row r="10" spans="1:10" ht="38.25" x14ac:dyDescent="0.2">
      <c r="D10" s="47" t="s">
        <v>31</v>
      </c>
      <c r="E10" s="34" t="s">
        <v>35</v>
      </c>
      <c r="F10" s="50"/>
      <c r="G10" s="51"/>
      <c r="H10" s="34" t="s">
        <v>36</v>
      </c>
      <c r="I10" s="6"/>
    </row>
    <row r="11" spans="1:10" x14ac:dyDescent="0.2">
      <c r="C11" s="4" t="s">
        <v>9</v>
      </c>
      <c r="D11" s="5">
        <f>B7</f>
        <v>53690</v>
      </c>
      <c r="E11" s="26">
        <v>60</v>
      </c>
      <c r="F11" s="6" t="str">
        <f>G6</f>
        <v>meses</v>
      </c>
      <c r="H11" s="7">
        <f>G7-E11</f>
        <v>0</v>
      </c>
      <c r="I11" s="5" t="str">
        <f>G6</f>
        <v>meses</v>
      </c>
    </row>
    <row r="12" spans="1:10" x14ac:dyDescent="0.2">
      <c r="A12" s="4" t="s">
        <v>13</v>
      </c>
      <c r="C12" s="35" t="s">
        <v>37</v>
      </c>
      <c r="D12" s="5">
        <f>B8</f>
        <v>25323</v>
      </c>
      <c r="E12" s="8">
        <f>D12*E11/D11</f>
        <v>28.29912460420935</v>
      </c>
      <c r="F12" s="6" t="str">
        <f>G6</f>
        <v>meses</v>
      </c>
      <c r="H12" s="7">
        <f>G7-E12</f>
        <v>31.70087539579065</v>
      </c>
      <c r="I12" s="5" t="str">
        <f>G6</f>
        <v>meses</v>
      </c>
    </row>
    <row r="13" spans="1:10" x14ac:dyDescent="0.2">
      <c r="A13" s="4" t="s">
        <v>14</v>
      </c>
      <c r="C13" s="35" t="s">
        <v>21</v>
      </c>
      <c r="D13" s="5">
        <f>B9</f>
        <v>22909</v>
      </c>
      <c r="E13" s="8">
        <f>D13*E11/D11</f>
        <v>25.601415533618923</v>
      </c>
      <c r="F13" s="6" t="str">
        <f>G6</f>
        <v>meses</v>
      </c>
      <c r="H13" s="7">
        <f>G7-E13</f>
        <v>34.398584466381081</v>
      </c>
      <c r="I13" s="7" t="str">
        <f>G6</f>
        <v>meses</v>
      </c>
    </row>
    <row r="14" spans="1:10" x14ac:dyDescent="0.2">
      <c r="I14" s="9"/>
    </row>
    <row r="15" spans="1:10" x14ac:dyDescent="0.2">
      <c r="E15" s="10" t="s">
        <v>2</v>
      </c>
      <c r="F15" s="44">
        <f>E12-E13</f>
        <v>2.6977090705904274</v>
      </c>
      <c r="G15" s="11" t="str">
        <f>F12</f>
        <v>meses</v>
      </c>
      <c r="H15" s="11" t="s">
        <v>3</v>
      </c>
      <c r="I15" s="12">
        <f>H8</f>
        <v>60</v>
      </c>
      <c r="J15" s="13" t="str">
        <f>G6</f>
        <v>meses</v>
      </c>
    </row>
    <row r="16" spans="1:10" x14ac:dyDescent="0.2">
      <c r="E16" s="14"/>
      <c r="F16" s="45">
        <f>F15*(365.25/12)</f>
        <v>82.111519836096136</v>
      </c>
      <c r="G16" s="27" t="s">
        <v>4</v>
      </c>
      <c r="H16" s="15" t="s">
        <v>5</v>
      </c>
      <c r="I16" s="16">
        <f>H8</f>
        <v>60</v>
      </c>
      <c r="J16" s="17" t="str">
        <f>G6</f>
        <v>meses</v>
      </c>
    </row>
    <row r="17" spans="1:10" ht="13.5" thickBot="1" x14ac:dyDescent="0.25"/>
    <row r="18" spans="1:10" ht="36" customHeight="1" thickBot="1" x14ac:dyDescent="0.25">
      <c r="A18" s="156" t="s">
        <v>64</v>
      </c>
      <c r="B18" s="157"/>
      <c r="C18" s="157"/>
      <c r="D18" s="158"/>
      <c r="E18" s="68"/>
      <c r="F18" s="165" t="s">
        <v>54</v>
      </c>
      <c r="G18" s="165"/>
      <c r="H18" s="165"/>
      <c r="I18" s="9"/>
    </row>
    <row r="19" spans="1:10" ht="27" customHeight="1" x14ac:dyDescent="0.2">
      <c r="A19" s="28"/>
      <c r="B19" s="57" t="str">
        <f>C12</f>
        <v>Gemcitabina + Capecitabina</v>
      </c>
      <c r="C19" s="57" t="str">
        <f>C13</f>
        <v>Gemcitabina</v>
      </c>
      <c r="D19" s="96"/>
      <c r="E19" s="96"/>
      <c r="F19" s="97" t="str">
        <f>C12</f>
        <v>Gemcitabina + Capecitabina</v>
      </c>
      <c r="G19" s="97" t="str">
        <f>C13</f>
        <v>Gemcitabina</v>
      </c>
      <c r="H19" s="96"/>
      <c r="I19" s="18"/>
      <c r="J19" s="18"/>
    </row>
    <row r="20" spans="1:10" ht="25.5" x14ac:dyDescent="0.2">
      <c r="A20" s="29" t="s">
        <v>10</v>
      </c>
      <c r="B20" s="98" t="s">
        <v>6</v>
      </c>
      <c r="C20" s="99" t="s">
        <v>6</v>
      </c>
      <c r="D20" s="98" t="s">
        <v>7</v>
      </c>
      <c r="E20" s="96"/>
      <c r="F20" s="98" t="s">
        <v>52</v>
      </c>
      <c r="G20" s="98" t="s">
        <v>52</v>
      </c>
      <c r="H20" s="98" t="s">
        <v>53</v>
      </c>
      <c r="I20" s="9"/>
    </row>
    <row r="21" spans="1:10" x14ac:dyDescent="0.2">
      <c r="A21" s="30" t="str">
        <f>CONCATENATE(G7," ",G6)</f>
        <v>60 meses</v>
      </c>
      <c r="B21" s="97" t="str">
        <f>F12</f>
        <v>meses</v>
      </c>
      <c r="C21" s="100" t="str">
        <f>F12</f>
        <v>meses</v>
      </c>
      <c r="D21" s="97" t="str">
        <f>G15</f>
        <v>meses</v>
      </c>
      <c r="E21" s="89"/>
      <c r="F21" s="97" t="s">
        <v>1</v>
      </c>
      <c r="G21" s="97" t="s">
        <v>1</v>
      </c>
      <c r="H21" s="97" t="s">
        <v>1</v>
      </c>
    </row>
    <row r="22" spans="1:10" s="32" customFormat="1" x14ac:dyDescent="0.2">
      <c r="A22" s="31"/>
      <c r="B22" s="96"/>
      <c r="C22" s="96"/>
      <c r="D22" s="96"/>
      <c r="E22" s="59"/>
      <c r="F22" s="96"/>
      <c r="G22" s="59"/>
      <c r="H22" s="59"/>
    </row>
    <row r="23" spans="1:10" x14ac:dyDescent="0.2">
      <c r="A23" s="101" t="s">
        <v>23</v>
      </c>
      <c r="B23" s="102">
        <f>E12</f>
        <v>28.29912460420935</v>
      </c>
      <c r="C23" s="102">
        <f>E13</f>
        <v>25.601415533618923</v>
      </c>
      <c r="D23" s="102">
        <f>F15</f>
        <v>2.6977090705904274</v>
      </c>
      <c r="E23" s="89"/>
      <c r="F23" s="102">
        <v>13.9</v>
      </c>
      <c r="G23" s="133">
        <v>13.1</v>
      </c>
      <c r="H23" s="102">
        <f>F23-G23</f>
        <v>0.80000000000000071</v>
      </c>
    </row>
    <row r="24" spans="1:10" x14ac:dyDescent="0.2">
      <c r="A24" s="103"/>
      <c r="B24" s="104"/>
      <c r="C24" s="104"/>
      <c r="D24" s="104"/>
      <c r="E24" s="89"/>
      <c r="F24" s="105"/>
      <c r="G24" s="89"/>
      <c r="H24" s="89"/>
    </row>
    <row r="25" spans="1:10" ht="28.5" customHeight="1" x14ac:dyDescent="0.2">
      <c r="A25" s="162" t="s">
        <v>56</v>
      </c>
      <c r="B25" s="163"/>
      <c r="C25" s="163"/>
      <c r="D25" s="164"/>
      <c r="E25" s="103"/>
      <c r="F25" s="103"/>
      <c r="G25" s="59"/>
      <c r="H25" s="59"/>
    </row>
    <row r="26" spans="1:10" x14ac:dyDescent="0.2">
      <c r="A26" s="89"/>
      <c r="B26" s="89"/>
      <c r="C26" s="89"/>
      <c r="D26" s="89"/>
      <c r="E26" s="89"/>
      <c r="F26" s="89"/>
      <c r="G26" s="89"/>
      <c r="H26" s="89"/>
    </row>
    <row r="27" spans="1:10" x14ac:dyDescent="0.2">
      <c r="A27" s="89"/>
      <c r="B27" s="89"/>
      <c r="C27" s="90" t="str">
        <f>F11</f>
        <v>meses</v>
      </c>
      <c r="D27" s="89"/>
      <c r="E27" s="89"/>
      <c r="F27" s="89"/>
      <c r="G27" s="89"/>
      <c r="H27" s="89"/>
    </row>
    <row r="28" spans="1:10" x14ac:dyDescent="0.2">
      <c r="A28" s="89"/>
      <c r="B28" s="90" t="s">
        <v>18</v>
      </c>
      <c r="C28" s="106">
        <f>G7-C29-C30</f>
        <v>31.70087539579065</v>
      </c>
      <c r="D28" s="107">
        <f>C28/C31</f>
        <v>0.52834792326317748</v>
      </c>
      <c r="E28" s="89"/>
      <c r="F28" s="89"/>
      <c r="G28" s="89"/>
      <c r="H28" s="89"/>
    </row>
    <row r="29" spans="1:10" x14ac:dyDescent="0.2">
      <c r="A29" s="89"/>
      <c r="B29" s="90" t="s">
        <v>20</v>
      </c>
      <c r="C29" s="106">
        <f>D23</f>
        <v>2.6977090705904274</v>
      </c>
      <c r="D29" s="107">
        <f>C29/C31</f>
        <v>4.4961817843173789E-2</v>
      </c>
      <c r="E29" s="89"/>
      <c r="F29" s="89"/>
      <c r="G29" s="89"/>
      <c r="H29" s="89"/>
    </row>
    <row r="30" spans="1:10" x14ac:dyDescent="0.2">
      <c r="A30" s="89"/>
      <c r="B30" s="90" t="s">
        <v>19</v>
      </c>
      <c r="C30" s="106">
        <f>C23</f>
        <v>25.601415533618923</v>
      </c>
      <c r="D30" s="107">
        <f>C30/C31</f>
        <v>0.4266902588936487</v>
      </c>
      <c r="E30" s="89"/>
      <c r="F30" s="89"/>
      <c r="G30" s="89"/>
      <c r="H30" s="89"/>
    </row>
    <row r="31" spans="1:10" x14ac:dyDescent="0.2">
      <c r="A31" s="89"/>
      <c r="B31" s="89"/>
      <c r="C31" s="108">
        <f>SUM(C28:C30)</f>
        <v>60</v>
      </c>
      <c r="D31" s="89"/>
      <c r="E31" s="89"/>
      <c r="F31" s="89"/>
      <c r="G31" s="89"/>
      <c r="H31" s="89"/>
    </row>
    <row r="32" spans="1:10" x14ac:dyDescent="0.2">
      <c r="A32" s="89"/>
      <c r="B32" s="89"/>
      <c r="C32" s="89"/>
      <c r="D32" s="89"/>
      <c r="E32" s="89"/>
      <c r="F32" s="89"/>
      <c r="G32" s="89"/>
      <c r="H32" s="89"/>
    </row>
    <row r="33" spans="1:8" x14ac:dyDescent="0.2">
      <c r="A33" s="89"/>
      <c r="B33" s="89"/>
      <c r="C33" s="89"/>
      <c r="D33" s="89"/>
      <c r="E33" s="89"/>
      <c r="F33" s="89"/>
      <c r="G33" s="89"/>
      <c r="H33" s="89"/>
    </row>
    <row r="34" spans="1:8" x14ac:dyDescent="0.2">
      <c r="A34" s="89"/>
      <c r="B34" s="89"/>
      <c r="C34" s="89"/>
      <c r="D34" s="89"/>
      <c r="E34" s="89"/>
      <c r="F34" s="89"/>
      <c r="G34" s="89"/>
      <c r="H34" s="89"/>
    </row>
    <row r="35" spans="1:8" x14ac:dyDescent="0.2">
      <c r="A35" s="89"/>
      <c r="B35" s="89"/>
      <c r="C35" s="89"/>
      <c r="D35" s="89"/>
      <c r="E35" s="89"/>
      <c r="F35" s="89"/>
      <c r="G35" s="89"/>
      <c r="H35" s="89"/>
    </row>
    <row r="36" spans="1:8" x14ac:dyDescent="0.2">
      <c r="A36" s="89"/>
      <c r="B36" s="89"/>
      <c r="C36" s="89"/>
      <c r="D36" s="89"/>
      <c r="E36" s="89"/>
      <c r="F36" s="89"/>
      <c r="G36" s="89"/>
      <c r="H36" s="89"/>
    </row>
    <row r="37" spans="1:8" x14ac:dyDescent="0.2">
      <c r="A37" s="89"/>
      <c r="B37" s="89"/>
      <c r="C37" s="89"/>
      <c r="D37" s="89"/>
      <c r="E37" s="89"/>
      <c r="F37" s="89"/>
      <c r="G37" s="89"/>
      <c r="H37" s="89"/>
    </row>
    <row r="38" spans="1:8" x14ac:dyDescent="0.2">
      <c r="A38" s="89"/>
      <c r="B38" s="89"/>
      <c r="C38" s="89"/>
      <c r="D38" s="89"/>
      <c r="E38" s="89"/>
      <c r="F38" s="89"/>
      <c r="G38" s="89"/>
      <c r="H38" s="89"/>
    </row>
    <row r="39" spans="1:8" x14ac:dyDescent="0.2">
      <c r="A39" s="89"/>
      <c r="B39" s="89"/>
      <c r="C39" s="89"/>
      <c r="D39" s="89"/>
      <c r="E39" s="89"/>
      <c r="F39" s="89"/>
      <c r="G39" s="89"/>
      <c r="H39" s="89"/>
    </row>
    <row r="40" spans="1:8" x14ac:dyDescent="0.2">
      <c r="A40" s="89"/>
      <c r="B40" s="89"/>
      <c r="C40" s="89"/>
      <c r="D40" s="89"/>
      <c r="E40" s="89"/>
      <c r="F40" s="89"/>
      <c r="G40" s="89"/>
      <c r="H40" s="89"/>
    </row>
    <row r="41" spans="1:8" x14ac:dyDescent="0.2">
      <c r="A41" s="89"/>
      <c r="B41" s="89"/>
      <c r="C41" s="89"/>
      <c r="D41" s="89"/>
      <c r="E41" s="89"/>
      <c r="F41" s="89"/>
      <c r="G41" s="89"/>
      <c r="H41" s="89"/>
    </row>
    <row r="42" spans="1:8" x14ac:dyDescent="0.2">
      <c r="A42" s="89"/>
      <c r="B42" s="89"/>
      <c r="C42" s="89"/>
      <c r="D42" s="89"/>
      <c r="E42" s="89"/>
      <c r="F42" s="89"/>
      <c r="G42" s="89"/>
      <c r="H42" s="89"/>
    </row>
    <row r="43" spans="1:8" x14ac:dyDescent="0.2">
      <c r="A43" s="89"/>
      <c r="B43" s="89"/>
      <c r="C43" s="89"/>
      <c r="D43" s="89"/>
      <c r="E43" s="89"/>
      <c r="F43" s="89"/>
      <c r="G43" s="89"/>
      <c r="H43" s="89"/>
    </row>
    <row r="44" spans="1:8" x14ac:dyDescent="0.2">
      <c r="A44" s="89"/>
      <c r="B44" s="89"/>
      <c r="C44" s="89"/>
      <c r="D44" s="89"/>
      <c r="E44" s="89"/>
      <c r="F44" s="89"/>
      <c r="G44" s="89"/>
      <c r="H44" s="89"/>
    </row>
    <row r="45" spans="1:8" x14ac:dyDescent="0.2">
      <c r="A45" s="89"/>
      <c r="B45" s="89"/>
      <c r="C45" s="89"/>
      <c r="D45" s="89"/>
      <c r="E45" s="89"/>
      <c r="F45" s="89"/>
      <c r="G45" s="89"/>
      <c r="H45" s="89"/>
    </row>
    <row r="46" spans="1:8" x14ac:dyDescent="0.2">
      <c r="A46" s="89"/>
      <c r="B46" s="89"/>
      <c r="C46" s="89"/>
      <c r="D46" s="89"/>
      <c r="E46" s="89"/>
      <c r="F46" s="89"/>
      <c r="G46" s="89"/>
      <c r="H46" s="89"/>
    </row>
    <row r="47" spans="1:8" x14ac:dyDescent="0.2">
      <c r="A47" s="89"/>
      <c r="B47" s="89"/>
      <c r="C47" s="89"/>
      <c r="D47" s="89"/>
      <c r="E47" s="89"/>
      <c r="F47" s="89"/>
      <c r="G47" s="89"/>
      <c r="H47" s="89"/>
    </row>
    <row r="48" spans="1:8" x14ac:dyDescent="0.2">
      <c r="A48" s="89"/>
      <c r="B48" s="89"/>
      <c r="C48" s="89"/>
      <c r="D48" s="89"/>
      <c r="E48" s="89"/>
      <c r="F48" s="89"/>
      <c r="G48" s="89"/>
      <c r="H48" s="89"/>
    </row>
  </sheetData>
  <mergeCells count="3">
    <mergeCell ref="A18:D18"/>
    <mergeCell ref="F18:H18"/>
    <mergeCell ref="A25:D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activeCell="D8" sqref="D8"/>
    </sheetView>
  </sheetViews>
  <sheetFormatPr baseColWidth="10" defaultRowHeight="12.75" x14ac:dyDescent="0.2"/>
  <cols>
    <col min="1" max="1" width="24.42578125" style="1" customWidth="1"/>
    <col min="2" max="2" width="16.42578125" style="1" customWidth="1"/>
    <col min="3" max="3" width="15.42578125" style="1" customWidth="1"/>
    <col min="4" max="4" width="14" style="1" customWidth="1"/>
    <col min="5" max="5" width="22.85546875" style="1" customWidth="1"/>
    <col min="6" max="6" width="14.140625" style="1" customWidth="1"/>
    <col min="7" max="7" width="13.42578125" style="1" customWidth="1"/>
    <col min="8" max="8" width="14.85546875" style="1" customWidth="1"/>
    <col min="9" max="255" width="11.42578125" style="1"/>
    <col min="256" max="256" width="24.42578125" style="1" customWidth="1"/>
    <col min="257" max="257" width="16.42578125" style="1" customWidth="1"/>
    <col min="258" max="258" width="15.42578125" style="1" customWidth="1"/>
    <col min="259" max="259" width="13.28515625" style="1" customWidth="1"/>
    <col min="260" max="260" width="22.85546875" style="1" customWidth="1"/>
    <col min="261" max="261" width="14.140625" style="1" customWidth="1"/>
    <col min="262" max="262" width="11.42578125" style="1"/>
    <col min="263" max="263" width="17.42578125" style="1" customWidth="1"/>
    <col min="264" max="511" width="11.42578125" style="1"/>
    <col min="512" max="512" width="24.42578125" style="1" customWidth="1"/>
    <col min="513" max="513" width="16.42578125" style="1" customWidth="1"/>
    <col min="514" max="514" width="15.42578125" style="1" customWidth="1"/>
    <col min="515" max="515" width="13.28515625" style="1" customWidth="1"/>
    <col min="516" max="516" width="22.85546875" style="1" customWidth="1"/>
    <col min="517" max="517" width="14.140625" style="1" customWidth="1"/>
    <col min="518" max="518" width="11.42578125" style="1"/>
    <col min="519" max="519" width="17.42578125" style="1" customWidth="1"/>
    <col min="520" max="767" width="11.42578125" style="1"/>
    <col min="768" max="768" width="24.42578125" style="1" customWidth="1"/>
    <col min="769" max="769" width="16.42578125" style="1" customWidth="1"/>
    <col min="770" max="770" width="15.42578125" style="1" customWidth="1"/>
    <col min="771" max="771" width="13.28515625" style="1" customWidth="1"/>
    <col min="772" max="772" width="22.85546875" style="1" customWidth="1"/>
    <col min="773" max="773" width="14.140625" style="1" customWidth="1"/>
    <col min="774" max="774" width="11.42578125" style="1"/>
    <col min="775" max="775" width="17.42578125" style="1" customWidth="1"/>
    <col min="776" max="1023" width="11.42578125" style="1"/>
    <col min="1024" max="1024" width="24.42578125" style="1" customWidth="1"/>
    <col min="1025" max="1025" width="16.42578125" style="1" customWidth="1"/>
    <col min="1026" max="1026" width="15.42578125" style="1" customWidth="1"/>
    <col min="1027" max="1027" width="13.28515625" style="1" customWidth="1"/>
    <col min="1028" max="1028" width="22.85546875" style="1" customWidth="1"/>
    <col min="1029" max="1029" width="14.140625" style="1" customWidth="1"/>
    <col min="1030" max="1030" width="11.42578125" style="1"/>
    <col min="1031" max="1031" width="17.42578125" style="1" customWidth="1"/>
    <col min="1032" max="1279" width="11.42578125" style="1"/>
    <col min="1280" max="1280" width="24.42578125" style="1" customWidth="1"/>
    <col min="1281" max="1281" width="16.42578125" style="1" customWidth="1"/>
    <col min="1282" max="1282" width="15.42578125" style="1" customWidth="1"/>
    <col min="1283" max="1283" width="13.28515625" style="1" customWidth="1"/>
    <col min="1284" max="1284" width="22.85546875" style="1" customWidth="1"/>
    <col min="1285" max="1285" width="14.140625" style="1" customWidth="1"/>
    <col min="1286" max="1286" width="11.42578125" style="1"/>
    <col min="1287" max="1287" width="17.42578125" style="1" customWidth="1"/>
    <col min="1288" max="1535" width="11.42578125" style="1"/>
    <col min="1536" max="1536" width="24.42578125" style="1" customWidth="1"/>
    <col min="1537" max="1537" width="16.42578125" style="1" customWidth="1"/>
    <col min="1538" max="1538" width="15.42578125" style="1" customWidth="1"/>
    <col min="1539" max="1539" width="13.28515625" style="1" customWidth="1"/>
    <col min="1540" max="1540" width="22.85546875" style="1" customWidth="1"/>
    <col min="1541" max="1541" width="14.140625" style="1" customWidth="1"/>
    <col min="1542" max="1542" width="11.42578125" style="1"/>
    <col min="1543" max="1543" width="17.42578125" style="1" customWidth="1"/>
    <col min="1544" max="1791" width="11.42578125" style="1"/>
    <col min="1792" max="1792" width="24.42578125" style="1" customWidth="1"/>
    <col min="1793" max="1793" width="16.42578125" style="1" customWidth="1"/>
    <col min="1794" max="1794" width="15.42578125" style="1" customWidth="1"/>
    <col min="1795" max="1795" width="13.28515625" style="1" customWidth="1"/>
    <col min="1796" max="1796" width="22.85546875" style="1" customWidth="1"/>
    <col min="1797" max="1797" width="14.140625" style="1" customWidth="1"/>
    <col min="1798" max="1798" width="11.42578125" style="1"/>
    <col min="1799" max="1799" width="17.42578125" style="1" customWidth="1"/>
    <col min="1800" max="2047" width="11.42578125" style="1"/>
    <col min="2048" max="2048" width="24.42578125" style="1" customWidth="1"/>
    <col min="2049" max="2049" width="16.42578125" style="1" customWidth="1"/>
    <col min="2050" max="2050" width="15.42578125" style="1" customWidth="1"/>
    <col min="2051" max="2051" width="13.28515625" style="1" customWidth="1"/>
    <col min="2052" max="2052" width="22.85546875" style="1" customWidth="1"/>
    <col min="2053" max="2053" width="14.140625" style="1" customWidth="1"/>
    <col min="2054" max="2054" width="11.42578125" style="1"/>
    <col min="2055" max="2055" width="17.42578125" style="1" customWidth="1"/>
    <col min="2056" max="2303" width="11.42578125" style="1"/>
    <col min="2304" max="2304" width="24.42578125" style="1" customWidth="1"/>
    <col min="2305" max="2305" width="16.42578125" style="1" customWidth="1"/>
    <col min="2306" max="2306" width="15.42578125" style="1" customWidth="1"/>
    <col min="2307" max="2307" width="13.28515625" style="1" customWidth="1"/>
    <col min="2308" max="2308" width="22.85546875" style="1" customWidth="1"/>
    <col min="2309" max="2309" width="14.140625" style="1" customWidth="1"/>
    <col min="2310" max="2310" width="11.42578125" style="1"/>
    <col min="2311" max="2311" width="17.42578125" style="1" customWidth="1"/>
    <col min="2312" max="2559" width="11.42578125" style="1"/>
    <col min="2560" max="2560" width="24.42578125" style="1" customWidth="1"/>
    <col min="2561" max="2561" width="16.42578125" style="1" customWidth="1"/>
    <col min="2562" max="2562" width="15.42578125" style="1" customWidth="1"/>
    <col min="2563" max="2563" width="13.28515625" style="1" customWidth="1"/>
    <col min="2564" max="2564" width="22.85546875" style="1" customWidth="1"/>
    <col min="2565" max="2565" width="14.140625" style="1" customWidth="1"/>
    <col min="2566" max="2566" width="11.42578125" style="1"/>
    <col min="2567" max="2567" width="17.42578125" style="1" customWidth="1"/>
    <col min="2568" max="2815" width="11.42578125" style="1"/>
    <col min="2816" max="2816" width="24.42578125" style="1" customWidth="1"/>
    <col min="2817" max="2817" width="16.42578125" style="1" customWidth="1"/>
    <col min="2818" max="2818" width="15.42578125" style="1" customWidth="1"/>
    <col min="2819" max="2819" width="13.28515625" style="1" customWidth="1"/>
    <col min="2820" max="2820" width="22.85546875" style="1" customWidth="1"/>
    <col min="2821" max="2821" width="14.140625" style="1" customWidth="1"/>
    <col min="2822" max="2822" width="11.42578125" style="1"/>
    <col min="2823" max="2823" width="17.42578125" style="1" customWidth="1"/>
    <col min="2824" max="3071" width="11.42578125" style="1"/>
    <col min="3072" max="3072" width="24.42578125" style="1" customWidth="1"/>
    <col min="3073" max="3073" width="16.42578125" style="1" customWidth="1"/>
    <col min="3074" max="3074" width="15.42578125" style="1" customWidth="1"/>
    <col min="3075" max="3075" width="13.28515625" style="1" customWidth="1"/>
    <col min="3076" max="3076" width="22.85546875" style="1" customWidth="1"/>
    <col min="3077" max="3077" width="14.140625" style="1" customWidth="1"/>
    <col min="3078" max="3078" width="11.42578125" style="1"/>
    <col min="3079" max="3079" width="17.42578125" style="1" customWidth="1"/>
    <col min="3080" max="3327" width="11.42578125" style="1"/>
    <col min="3328" max="3328" width="24.42578125" style="1" customWidth="1"/>
    <col min="3329" max="3329" width="16.42578125" style="1" customWidth="1"/>
    <col min="3330" max="3330" width="15.42578125" style="1" customWidth="1"/>
    <col min="3331" max="3331" width="13.28515625" style="1" customWidth="1"/>
    <col min="3332" max="3332" width="22.85546875" style="1" customWidth="1"/>
    <col min="3333" max="3333" width="14.140625" style="1" customWidth="1"/>
    <col min="3334" max="3334" width="11.42578125" style="1"/>
    <col min="3335" max="3335" width="17.42578125" style="1" customWidth="1"/>
    <col min="3336" max="3583" width="11.42578125" style="1"/>
    <col min="3584" max="3584" width="24.42578125" style="1" customWidth="1"/>
    <col min="3585" max="3585" width="16.42578125" style="1" customWidth="1"/>
    <col min="3586" max="3586" width="15.42578125" style="1" customWidth="1"/>
    <col min="3587" max="3587" width="13.28515625" style="1" customWidth="1"/>
    <col min="3588" max="3588" width="22.85546875" style="1" customWidth="1"/>
    <col min="3589" max="3589" width="14.140625" style="1" customWidth="1"/>
    <col min="3590" max="3590" width="11.42578125" style="1"/>
    <col min="3591" max="3591" width="17.42578125" style="1" customWidth="1"/>
    <col min="3592" max="3839" width="11.42578125" style="1"/>
    <col min="3840" max="3840" width="24.42578125" style="1" customWidth="1"/>
    <col min="3841" max="3841" width="16.42578125" style="1" customWidth="1"/>
    <col min="3842" max="3842" width="15.42578125" style="1" customWidth="1"/>
    <col min="3843" max="3843" width="13.28515625" style="1" customWidth="1"/>
    <col min="3844" max="3844" width="22.85546875" style="1" customWidth="1"/>
    <col min="3845" max="3845" width="14.140625" style="1" customWidth="1"/>
    <col min="3846" max="3846" width="11.42578125" style="1"/>
    <col min="3847" max="3847" width="17.42578125" style="1" customWidth="1"/>
    <col min="3848" max="4095" width="11.42578125" style="1"/>
    <col min="4096" max="4096" width="24.42578125" style="1" customWidth="1"/>
    <col min="4097" max="4097" width="16.42578125" style="1" customWidth="1"/>
    <col min="4098" max="4098" width="15.42578125" style="1" customWidth="1"/>
    <col min="4099" max="4099" width="13.28515625" style="1" customWidth="1"/>
    <col min="4100" max="4100" width="22.85546875" style="1" customWidth="1"/>
    <col min="4101" max="4101" width="14.140625" style="1" customWidth="1"/>
    <col min="4102" max="4102" width="11.42578125" style="1"/>
    <col min="4103" max="4103" width="17.42578125" style="1" customWidth="1"/>
    <col min="4104" max="4351" width="11.42578125" style="1"/>
    <col min="4352" max="4352" width="24.42578125" style="1" customWidth="1"/>
    <col min="4353" max="4353" width="16.42578125" style="1" customWidth="1"/>
    <col min="4354" max="4354" width="15.42578125" style="1" customWidth="1"/>
    <col min="4355" max="4355" width="13.28515625" style="1" customWidth="1"/>
    <col min="4356" max="4356" width="22.85546875" style="1" customWidth="1"/>
    <col min="4357" max="4357" width="14.140625" style="1" customWidth="1"/>
    <col min="4358" max="4358" width="11.42578125" style="1"/>
    <col min="4359" max="4359" width="17.42578125" style="1" customWidth="1"/>
    <col min="4360" max="4607" width="11.42578125" style="1"/>
    <col min="4608" max="4608" width="24.42578125" style="1" customWidth="1"/>
    <col min="4609" max="4609" width="16.42578125" style="1" customWidth="1"/>
    <col min="4610" max="4610" width="15.42578125" style="1" customWidth="1"/>
    <col min="4611" max="4611" width="13.28515625" style="1" customWidth="1"/>
    <col min="4612" max="4612" width="22.85546875" style="1" customWidth="1"/>
    <col min="4613" max="4613" width="14.140625" style="1" customWidth="1"/>
    <col min="4614" max="4614" width="11.42578125" style="1"/>
    <col min="4615" max="4615" width="17.42578125" style="1" customWidth="1"/>
    <col min="4616" max="4863" width="11.42578125" style="1"/>
    <col min="4864" max="4864" width="24.42578125" style="1" customWidth="1"/>
    <col min="4865" max="4865" width="16.42578125" style="1" customWidth="1"/>
    <col min="4866" max="4866" width="15.42578125" style="1" customWidth="1"/>
    <col min="4867" max="4867" width="13.28515625" style="1" customWidth="1"/>
    <col min="4868" max="4868" width="22.85546875" style="1" customWidth="1"/>
    <col min="4869" max="4869" width="14.140625" style="1" customWidth="1"/>
    <col min="4870" max="4870" width="11.42578125" style="1"/>
    <col min="4871" max="4871" width="17.42578125" style="1" customWidth="1"/>
    <col min="4872" max="5119" width="11.42578125" style="1"/>
    <col min="5120" max="5120" width="24.42578125" style="1" customWidth="1"/>
    <col min="5121" max="5121" width="16.42578125" style="1" customWidth="1"/>
    <col min="5122" max="5122" width="15.42578125" style="1" customWidth="1"/>
    <col min="5123" max="5123" width="13.28515625" style="1" customWidth="1"/>
    <col min="5124" max="5124" width="22.85546875" style="1" customWidth="1"/>
    <col min="5125" max="5125" width="14.140625" style="1" customWidth="1"/>
    <col min="5126" max="5126" width="11.42578125" style="1"/>
    <col min="5127" max="5127" width="17.42578125" style="1" customWidth="1"/>
    <col min="5128" max="5375" width="11.42578125" style="1"/>
    <col min="5376" max="5376" width="24.42578125" style="1" customWidth="1"/>
    <col min="5377" max="5377" width="16.42578125" style="1" customWidth="1"/>
    <col min="5378" max="5378" width="15.42578125" style="1" customWidth="1"/>
    <col min="5379" max="5379" width="13.28515625" style="1" customWidth="1"/>
    <col min="5380" max="5380" width="22.85546875" style="1" customWidth="1"/>
    <col min="5381" max="5381" width="14.140625" style="1" customWidth="1"/>
    <col min="5382" max="5382" width="11.42578125" style="1"/>
    <col min="5383" max="5383" width="17.42578125" style="1" customWidth="1"/>
    <col min="5384" max="5631" width="11.42578125" style="1"/>
    <col min="5632" max="5632" width="24.42578125" style="1" customWidth="1"/>
    <col min="5633" max="5633" width="16.42578125" style="1" customWidth="1"/>
    <col min="5634" max="5634" width="15.42578125" style="1" customWidth="1"/>
    <col min="5635" max="5635" width="13.28515625" style="1" customWidth="1"/>
    <col min="5636" max="5636" width="22.85546875" style="1" customWidth="1"/>
    <col min="5637" max="5637" width="14.140625" style="1" customWidth="1"/>
    <col min="5638" max="5638" width="11.42578125" style="1"/>
    <col min="5639" max="5639" width="17.42578125" style="1" customWidth="1"/>
    <col min="5640" max="5887" width="11.42578125" style="1"/>
    <col min="5888" max="5888" width="24.42578125" style="1" customWidth="1"/>
    <col min="5889" max="5889" width="16.42578125" style="1" customWidth="1"/>
    <col min="5890" max="5890" width="15.42578125" style="1" customWidth="1"/>
    <col min="5891" max="5891" width="13.28515625" style="1" customWidth="1"/>
    <col min="5892" max="5892" width="22.85546875" style="1" customWidth="1"/>
    <col min="5893" max="5893" width="14.140625" style="1" customWidth="1"/>
    <col min="5894" max="5894" width="11.42578125" style="1"/>
    <col min="5895" max="5895" width="17.42578125" style="1" customWidth="1"/>
    <col min="5896" max="6143" width="11.42578125" style="1"/>
    <col min="6144" max="6144" width="24.42578125" style="1" customWidth="1"/>
    <col min="6145" max="6145" width="16.42578125" style="1" customWidth="1"/>
    <col min="6146" max="6146" width="15.42578125" style="1" customWidth="1"/>
    <col min="6147" max="6147" width="13.28515625" style="1" customWidth="1"/>
    <col min="6148" max="6148" width="22.85546875" style="1" customWidth="1"/>
    <col min="6149" max="6149" width="14.140625" style="1" customWidth="1"/>
    <col min="6150" max="6150" width="11.42578125" style="1"/>
    <col min="6151" max="6151" width="17.42578125" style="1" customWidth="1"/>
    <col min="6152" max="6399" width="11.42578125" style="1"/>
    <col min="6400" max="6400" width="24.42578125" style="1" customWidth="1"/>
    <col min="6401" max="6401" width="16.42578125" style="1" customWidth="1"/>
    <col min="6402" max="6402" width="15.42578125" style="1" customWidth="1"/>
    <col min="6403" max="6403" width="13.28515625" style="1" customWidth="1"/>
    <col min="6404" max="6404" width="22.85546875" style="1" customWidth="1"/>
    <col min="6405" max="6405" width="14.140625" style="1" customWidth="1"/>
    <col min="6406" max="6406" width="11.42578125" style="1"/>
    <col min="6407" max="6407" width="17.42578125" style="1" customWidth="1"/>
    <col min="6408" max="6655" width="11.42578125" style="1"/>
    <col min="6656" max="6656" width="24.42578125" style="1" customWidth="1"/>
    <col min="6657" max="6657" width="16.42578125" style="1" customWidth="1"/>
    <col min="6658" max="6658" width="15.42578125" style="1" customWidth="1"/>
    <col min="6659" max="6659" width="13.28515625" style="1" customWidth="1"/>
    <col min="6660" max="6660" width="22.85546875" style="1" customWidth="1"/>
    <col min="6661" max="6661" width="14.140625" style="1" customWidth="1"/>
    <col min="6662" max="6662" width="11.42578125" style="1"/>
    <col min="6663" max="6663" width="17.42578125" style="1" customWidth="1"/>
    <col min="6664" max="6911" width="11.42578125" style="1"/>
    <col min="6912" max="6912" width="24.42578125" style="1" customWidth="1"/>
    <col min="6913" max="6913" width="16.42578125" style="1" customWidth="1"/>
    <col min="6914" max="6914" width="15.42578125" style="1" customWidth="1"/>
    <col min="6915" max="6915" width="13.28515625" style="1" customWidth="1"/>
    <col min="6916" max="6916" width="22.85546875" style="1" customWidth="1"/>
    <col min="6917" max="6917" width="14.140625" style="1" customWidth="1"/>
    <col min="6918" max="6918" width="11.42578125" style="1"/>
    <col min="6919" max="6919" width="17.42578125" style="1" customWidth="1"/>
    <col min="6920" max="7167" width="11.42578125" style="1"/>
    <col min="7168" max="7168" width="24.42578125" style="1" customWidth="1"/>
    <col min="7169" max="7169" width="16.42578125" style="1" customWidth="1"/>
    <col min="7170" max="7170" width="15.42578125" style="1" customWidth="1"/>
    <col min="7171" max="7171" width="13.28515625" style="1" customWidth="1"/>
    <col min="7172" max="7172" width="22.85546875" style="1" customWidth="1"/>
    <col min="7173" max="7173" width="14.140625" style="1" customWidth="1"/>
    <col min="7174" max="7174" width="11.42578125" style="1"/>
    <col min="7175" max="7175" width="17.42578125" style="1" customWidth="1"/>
    <col min="7176" max="7423" width="11.42578125" style="1"/>
    <col min="7424" max="7424" width="24.42578125" style="1" customWidth="1"/>
    <col min="7425" max="7425" width="16.42578125" style="1" customWidth="1"/>
    <col min="7426" max="7426" width="15.42578125" style="1" customWidth="1"/>
    <col min="7427" max="7427" width="13.28515625" style="1" customWidth="1"/>
    <col min="7428" max="7428" width="22.85546875" style="1" customWidth="1"/>
    <col min="7429" max="7429" width="14.140625" style="1" customWidth="1"/>
    <col min="7430" max="7430" width="11.42578125" style="1"/>
    <col min="7431" max="7431" width="17.42578125" style="1" customWidth="1"/>
    <col min="7432" max="7679" width="11.42578125" style="1"/>
    <col min="7680" max="7680" width="24.42578125" style="1" customWidth="1"/>
    <col min="7681" max="7681" width="16.42578125" style="1" customWidth="1"/>
    <col min="7682" max="7682" width="15.42578125" style="1" customWidth="1"/>
    <col min="7683" max="7683" width="13.28515625" style="1" customWidth="1"/>
    <col min="7684" max="7684" width="22.85546875" style="1" customWidth="1"/>
    <col min="7685" max="7685" width="14.140625" style="1" customWidth="1"/>
    <col min="7686" max="7686" width="11.42578125" style="1"/>
    <col min="7687" max="7687" width="17.42578125" style="1" customWidth="1"/>
    <col min="7688" max="7935" width="11.42578125" style="1"/>
    <col min="7936" max="7936" width="24.42578125" style="1" customWidth="1"/>
    <col min="7937" max="7937" width="16.42578125" style="1" customWidth="1"/>
    <col min="7938" max="7938" width="15.42578125" style="1" customWidth="1"/>
    <col min="7939" max="7939" width="13.28515625" style="1" customWidth="1"/>
    <col min="7940" max="7940" width="22.85546875" style="1" customWidth="1"/>
    <col min="7941" max="7941" width="14.140625" style="1" customWidth="1"/>
    <col min="7942" max="7942" width="11.42578125" style="1"/>
    <col min="7943" max="7943" width="17.42578125" style="1" customWidth="1"/>
    <col min="7944" max="8191" width="11.42578125" style="1"/>
    <col min="8192" max="8192" width="24.42578125" style="1" customWidth="1"/>
    <col min="8193" max="8193" width="16.42578125" style="1" customWidth="1"/>
    <col min="8194" max="8194" width="15.42578125" style="1" customWidth="1"/>
    <col min="8195" max="8195" width="13.28515625" style="1" customWidth="1"/>
    <col min="8196" max="8196" width="22.85546875" style="1" customWidth="1"/>
    <col min="8197" max="8197" width="14.140625" style="1" customWidth="1"/>
    <col min="8198" max="8198" width="11.42578125" style="1"/>
    <col min="8199" max="8199" width="17.42578125" style="1" customWidth="1"/>
    <col min="8200" max="8447" width="11.42578125" style="1"/>
    <col min="8448" max="8448" width="24.42578125" style="1" customWidth="1"/>
    <col min="8449" max="8449" width="16.42578125" style="1" customWidth="1"/>
    <col min="8450" max="8450" width="15.42578125" style="1" customWidth="1"/>
    <col min="8451" max="8451" width="13.28515625" style="1" customWidth="1"/>
    <col min="8452" max="8452" width="22.85546875" style="1" customWidth="1"/>
    <col min="8453" max="8453" width="14.140625" style="1" customWidth="1"/>
    <col min="8454" max="8454" width="11.42578125" style="1"/>
    <col min="8455" max="8455" width="17.42578125" style="1" customWidth="1"/>
    <col min="8456" max="8703" width="11.42578125" style="1"/>
    <col min="8704" max="8704" width="24.42578125" style="1" customWidth="1"/>
    <col min="8705" max="8705" width="16.42578125" style="1" customWidth="1"/>
    <col min="8706" max="8706" width="15.42578125" style="1" customWidth="1"/>
    <col min="8707" max="8707" width="13.28515625" style="1" customWidth="1"/>
    <col min="8708" max="8708" width="22.85546875" style="1" customWidth="1"/>
    <col min="8709" max="8709" width="14.140625" style="1" customWidth="1"/>
    <col min="8710" max="8710" width="11.42578125" style="1"/>
    <col min="8711" max="8711" width="17.42578125" style="1" customWidth="1"/>
    <col min="8712" max="8959" width="11.42578125" style="1"/>
    <col min="8960" max="8960" width="24.42578125" style="1" customWidth="1"/>
    <col min="8961" max="8961" width="16.42578125" style="1" customWidth="1"/>
    <col min="8962" max="8962" width="15.42578125" style="1" customWidth="1"/>
    <col min="8963" max="8963" width="13.28515625" style="1" customWidth="1"/>
    <col min="8964" max="8964" width="22.85546875" style="1" customWidth="1"/>
    <col min="8965" max="8965" width="14.140625" style="1" customWidth="1"/>
    <col min="8966" max="8966" width="11.42578125" style="1"/>
    <col min="8967" max="8967" width="17.42578125" style="1" customWidth="1"/>
    <col min="8968" max="9215" width="11.42578125" style="1"/>
    <col min="9216" max="9216" width="24.42578125" style="1" customWidth="1"/>
    <col min="9217" max="9217" width="16.42578125" style="1" customWidth="1"/>
    <col min="9218" max="9218" width="15.42578125" style="1" customWidth="1"/>
    <col min="9219" max="9219" width="13.28515625" style="1" customWidth="1"/>
    <col min="9220" max="9220" width="22.85546875" style="1" customWidth="1"/>
    <col min="9221" max="9221" width="14.140625" style="1" customWidth="1"/>
    <col min="9222" max="9222" width="11.42578125" style="1"/>
    <col min="9223" max="9223" width="17.42578125" style="1" customWidth="1"/>
    <col min="9224" max="9471" width="11.42578125" style="1"/>
    <col min="9472" max="9472" width="24.42578125" style="1" customWidth="1"/>
    <col min="9473" max="9473" width="16.42578125" style="1" customWidth="1"/>
    <col min="9474" max="9474" width="15.42578125" style="1" customWidth="1"/>
    <col min="9475" max="9475" width="13.28515625" style="1" customWidth="1"/>
    <col min="9476" max="9476" width="22.85546875" style="1" customWidth="1"/>
    <col min="9477" max="9477" width="14.140625" style="1" customWidth="1"/>
    <col min="9478" max="9478" width="11.42578125" style="1"/>
    <col min="9479" max="9479" width="17.42578125" style="1" customWidth="1"/>
    <col min="9480" max="9727" width="11.42578125" style="1"/>
    <col min="9728" max="9728" width="24.42578125" style="1" customWidth="1"/>
    <col min="9729" max="9729" width="16.42578125" style="1" customWidth="1"/>
    <col min="9730" max="9730" width="15.42578125" style="1" customWidth="1"/>
    <col min="9731" max="9731" width="13.28515625" style="1" customWidth="1"/>
    <col min="9732" max="9732" width="22.85546875" style="1" customWidth="1"/>
    <col min="9733" max="9733" width="14.140625" style="1" customWidth="1"/>
    <col min="9734" max="9734" width="11.42578125" style="1"/>
    <col min="9735" max="9735" width="17.42578125" style="1" customWidth="1"/>
    <col min="9736" max="9983" width="11.42578125" style="1"/>
    <col min="9984" max="9984" width="24.42578125" style="1" customWidth="1"/>
    <col min="9985" max="9985" width="16.42578125" style="1" customWidth="1"/>
    <col min="9986" max="9986" width="15.42578125" style="1" customWidth="1"/>
    <col min="9987" max="9987" width="13.28515625" style="1" customWidth="1"/>
    <col min="9988" max="9988" width="22.85546875" style="1" customWidth="1"/>
    <col min="9989" max="9989" width="14.140625" style="1" customWidth="1"/>
    <col min="9990" max="9990" width="11.42578125" style="1"/>
    <col min="9991" max="9991" width="17.42578125" style="1" customWidth="1"/>
    <col min="9992" max="10239" width="11.42578125" style="1"/>
    <col min="10240" max="10240" width="24.42578125" style="1" customWidth="1"/>
    <col min="10241" max="10241" width="16.42578125" style="1" customWidth="1"/>
    <col min="10242" max="10242" width="15.42578125" style="1" customWidth="1"/>
    <col min="10243" max="10243" width="13.28515625" style="1" customWidth="1"/>
    <col min="10244" max="10244" width="22.85546875" style="1" customWidth="1"/>
    <col min="10245" max="10245" width="14.140625" style="1" customWidth="1"/>
    <col min="10246" max="10246" width="11.42578125" style="1"/>
    <col min="10247" max="10247" width="17.42578125" style="1" customWidth="1"/>
    <col min="10248" max="10495" width="11.42578125" style="1"/>
    <col min="10496" max="10496" width="24.42578125" style="1" customWidth="1"/>
    <col min="10497" max="10497" width="16.42578125" style="1" customWidth="1"/>
    <col min="10498" max="10498" width="15.42578125" style="1" customWidth="1"/>
    <col min="10499" max="10499" width="13.28515625" style="1" customWidth="1"/>
    <col min="10500" max="10500" width="22.85546875" style="1" customWidth="1"/>
    <col min="10501" max="10501" width="14.140625" style="1" customWidth="1"/>
    <col min="10502" max="10502" width="11.42578125" style="1"/>
    <col min="10503" max="10503" width="17.42578125" style="1" customWidth="1"/>
    <col min="10504" max="10751" width="11.42578125" style="1"/>
    <col min="10752" max="10752" width="24.42578125" style="1" customWidth="1"/>
    <col min="10753" max="10753" width="16.42578125" style="1" customWidth="1"/>
    <col min="10754" max="10754" width="15.42578125" style="1" customWidth="1"/>
    <col min="10755" max="10755" width="13.28515625" style="1" customWidth="1"/>
    <col min="10756" max="10756" width="22.85546875" style="1" customWidth="1"/>
    <col min="10757" max="10757" width="14.140625" style="1" customWidth="1"/>
    <col min="10758" max="10758" width="11.42578125" style="1"/>
    <col min="10759" max="10759" width="17.42578125" style="1" customWidth="1"/>
    <col min="10760" max="11007" width="11.42578125" style="1"/>
    <col min="11008" max="11008" width="24.42578125" style="1" customWidth="1"/>
    <col min="11009" max="11009" width="16.42578125" style="1" customWidth="1"/>
    <col min="11010" max="11010" width="15.42578125" style="1" customWidth="1"/>
    <col min="11011" max="11011" width="13.28515625" style="1" customWidth="1"/>
    <col min="11012" max="11012" width="22.85546875" style="1" customWidth="1"/>
    <col min="11013" max="11013" width="14.140625" style="1" customWidth="1"/>
    <col min="11014" max="11014" width="11.42578125" style="1"/>
    <col min="11015" max="11015" width="17.42578125" style="1" customWidth="1"/>
    <col min="11016" max="11263" width="11.42578125" style="1"/>
    <col min="11264" max="11264" width="24.42578125" style="1" customWidth="1"/>
    <col min="11265" max="11265" width="16.42578125" style="1" customWidth="1"/>
    <col min="11266" max="11266" width="15.42578125" style="1" customWidth="1"/>
    <col min="11267" max="11267" width="13.28515625" style="1" customWidth="1"/>
    <col min="11268" max="11268" width="22.85546875" style="1" customWidth="1"/>
    <col min="11269" max="11269" width="14.140625" style="1" customWidth="1"/>
    <col min="11270" max="11270" width="11.42578125" style="1"/>
    <col min="11271" max="11271" width="17.42578125" style="1" customWidth="1"/>
    <col min="11272" max="11519" width="11.42578125" style="1"/>
    <col min="11520" max="11520" width="24.42578125" style="1" customWidth="1"/>
    <col min="11521" max="11521" width="16.42578125" style="1" customWidth="1"/>
    <col min="11522" max="11522" width="15.42578125" style="1" customWidth="1"/>
    <col min="11523" max="11523" width="13.28515625" style="1" customWidth="1"/>
    <col min="11524" max="11524" width="22.85546875" style="1" customWidth="1"/>
    <col min="11525" max="11525" width="14.140625" style="1" customWidth="1"/>
    <col min="11526" max="11526" width="11.42578125" style="1"/>
    <col min="11527" max="11527" width="17.42578125" style="1" customWidth="1"/>
    <col min="11528" max="11775" width="11.42578125" style="1"/>
    <col min="11776" max="11776" width="24.42578125" style="1" customWidth="1"/>
    <col min="11777" max="11777" width="16.42578125" style="1" customWidth="1"/>
    <col min="11778" max="11778" width="15.42578125" style="1" customWidth="1"/>
    <col min="11779" max="11779" width="13.28515625" style="1" customWidth="1"/>
    <col min="11780" max="11780" width="22.85546875" style="1" customWidth="1"/>
    <col min="11781" max="11781" width="14.140625" style="1" customWidth="1"/>
    <col min="11782" max="11782" width="11.42578125" style="1"/>
    <col min="11783" max="11783" width="17.42578125" style="1" customWidth="1"/>
    <col min="11784" max="12031" width="11.42578125" style="1"/>
    <col min="12032" max="12032" width="24.42578125" style="1" customWidth="1"/>
    <col min="12033" max="12033" width="16.42578125" style="1" customWidth="1"/>
    <col min="12034" max="12034" width="15.42578125" style="1" customWidth="1"/>
    <col min="12035" max="12035" width="13.28515625" style="1" customWidth="1"/>
    <col min="12036" max="12036" width="22.85546875" style="1" customWidth="1"/>
    <col min="12037" max="12037" width="14.140625" style="1" customWidth="1"/>
    <col min="12038" max="12038" width="11.42578125" style="1"/>
    <col min="12039" max="12039" width="17.42578125" style="1" customWidth="1"/>
    <col min="12040" max="12287" width="11.42578125" style="1"/>
    <col min="12288" max="12288" width="24.42578125" style="1" customWidth="1"/>
    <col min="12289" max="12289" width="16.42578125" style="1" customWidth="1"/>
    <col min="12290" max="12290" width="15.42578125" style="1" customWidth="1"/>
    <col min="12291" max="12291" width="13.28515625" style="1" customWidth="1"/>
    <col min="12292" max="12292" width="22.85546875" style="1" customWidth="1"/>
    <col min="12293" max="12293" width="14.140625" style="1" customWidth="1"/>
    <col min="12294" max="12294" width="11.42578125" style="1"/>
    <col min="12295" max="12295" width="17.42578125" style="1" customWidth="1"/>
    <col min="12296" max="12543" width="11.42578125" style="1"/>
    <col min="12544" max="12544" width="24.42578125" style="1" customWidth="1"/>
    <col min="12545" max="12545" width="16.42578125" style="1" customWidth="1"/>
    <col min="12546" max="12546" width="15.42578125" style="1" customWidth="1"/>
    <col min="12547" max="12547" width="13.28515625" style="1" customWidth="1"/>
    <col min="12548" max="12548" width="22.85546875" style="1" customWidth="1"/>
    <col min="12549" max="12549" width="14.140625" style="1" customWidth="1"/>
    <col min="12550" max="12550" width="11.42578125" style="1"/>
    <col min="12551" max="12551" width="17.42578125" style="1" customWidth="1"/>
    <col min="12552" max="12799" width="11.42578125" style="1"/>
    <col min="12800" max="12800" width="24.42578125" style="1" customWidth="1"/>
    <col min="12801" max="12801" width="16.42578125" style="1" customWidth="1"/>
    <col min="12802" max="12802" width="15.42578125" style="1" customWidth="1"/>
    <col min="12803" max="12803" width="13.28515625" style="1" customWidth="1"/>
    <col min="12804" max="12804" width="22.85546875" style="1" customWidth="1"/>
    <col min="12805" max="12805" width="14.140625" style="1" customWidth="1"/>
    <col min="12806" max="12806" width="11.42578125" style="1"/>
    <col min="12807" max="12807" width="17.42578125" style="1" customWidth="1"/>
    <col min="12808" max="13055" width="11.42578125" style="1"/>
    <col min="13056" max="13056" width="24.42578125" style="1" customWidth="1"/>
    <col min="13057" max="13057" width="16.42578125" style="1" customWidth="1"/>
    <col min="13058" max="13058" width="15.42578125" style="1" customWidth="1"/>
    <col min="13059" max="13059" width="13.28515625" style="1" customWidth="1"/>
    <col min="13060" max="13060" width="22.85546875" style="1" customWidth="1"/>
    <col min="13061" max="13061" width="14.140625" style="1" customWidth="1"/>
    <col min="13062" max="13062" width="11.42578125" style="1"/>
    <col min="13063" max="13063" width="17.42578125" style="1" customWidth="1"/>
    <col min="13064" max="13311" width="11.42578125" style="1"/>
    <col min="13312" max="13312" width="24.42578125" style="1" customWidth="1"/>
    <col min="13313" max="13313" width="16.42578125" style="1" customWidth="1"/>
    <col min="13314" max="13314" width="15.42578125" style="1" customWidth="1"/>
    <col min="13315" max="13315" width="13.28515625" style="1" customWidth="1"/>
    <col min="13316" max="13316" width="22.85546875" style="1" customWidth="1"/>
    <col min="13317" max="13317" width="14.140625" style="1" customWidth="1"/>
    <col min="13318" max="13318" width="11.42578125" style="1"/>
    <col min="13319" max="13319" width="17.42578125" style="1" customWidth="1"/>
    <col min="13320" max="13567" width="11.42578125" style="1"/>
    <col min="13568" max="13568" width="24.42578125" style="1" customWidth="1"/>
    <col min="13569" max="13569" width="16.42578125" style="1" customWidth="1"/>
    <col min="13570" max="13570" width="15.42578125" style="1" customWidth="1"/>
    <col min="13571" max="13571" width="13.28515625" style="1" customWidth="1"/>
    <col min="13572" max="13572" width="22.85546875" style="1" customWidth="1"/>
    <col min="13573" max="13573" width="14.140625" style="1" customWidth="1"/>
    <col min="13574" max="13574" width="11.42578125" style="1"/>
    <col min="13575" max="13575" width="17.42578125" style="1" customWidth="1"/>
    <col min="13576" max="13823" width="11.42578125" style="1"/>
    <col min="13824" max="13824" width="24.42578125" style="1" customWidth="1"/>
    <col min="13825" max="13825" width="16.42578125" style="1" customWidth="1"/>
    <col min="13826" max="13826" width="15.42578125" style="1" customWidth="1"/>
    <col min="13827" max="13827" width="13.28515625" style="1" customWidth="1"/>
    <col min="13828" max="13828" width="22.85546875" style="1" customWidth="1"/>
    <col min="13829" max="13829" width="14.140625" style="1" customWidth="1"/>
    <col min="13830" max="13830" width="11.42578125" style="1"/>
    <col min="13831" max="13831" width="17.42578125" style="1" customWidth="1"/>
    <col min="13832" max="14079" width="11.42578125" style="1"/>
    <col min="14080" max="14080" width="24.42578125" style="1" customWidth="1"/>
    <col min="14081" max="14081" width="16.42578125" style="1" customWidth="1"/>
    <col min="14082" max="14082" width="15.42578125" style="1" customWidth="1"/>
    <col min="14083" max="14083" width="13.28515625" style="1" customWidth="1"/>
    <col min="14084" max="14084" width="22.85546875" style="1" customWidth="1"/>
    <col min="14085" max="14085" width="14.140625" style="1" customWidth="1"/>
    <col min="14086" max="14086" width="11.42578125" style="1"/>
    <col min="14087" max="14087" width="17.42578125" style="1" customWidth="1"/>
    <col min="14088" max="14335" width="11.42578125" style="1"/>
    <col min="14336" max="14336" width="24.42578125" style="1" customWidth="1"/>
    <col min="14337" max="14337" width="16.42578125" style="1" customWidth="1"/>
    <col min="14338" max="14338" width="15.42578125" style="1" customWidth="1"/>
    <col min="14339" max="14339" width="13.28515625" style="1" customWidth="1"/>
    <col min="14340" max="14340" width="22.85546875" style="1" customWidth="1"/>
    <col min="14341" max="14341" width="14.140625" style="1" customWidth="1"/>
    <col min="14342" max="14342" width="11.42578125" style="1"/>
    <col min="14343" max="14343" width="17.42578125" style="1" customWidth="1"/>
    <col min="14344" max="14591" width="11.42578125" style="1"/>
    <col min="14592" max="14592" width="24.42578125" style="1" customWidth="1"/>
    <col min="14593" max="14593" width="16.42578125" style="1" customWidth="1"/>
    <col min="14594" max="14594" width="15.42578125" style="1" customWidth="1"/>
    <col min="14595" max="14595" width="13.28515625" style="1" customWidth="1"/>
    <col min="14596" max="14596" width="22.85546875" style="1" customWidth="1"/>
    <col min="14597" max="14597" width="14.140625" style="1" customWidth="1"/>
    <col min="14598" max="14598" width="11.42578125" style="1"/>
    <col min="14599" max="14599" width="17.42578125" style="1" customWidth="1"/>
    <col min="14600" max="14847" width="11.42578125" style="1"/>
    <col min="14848" max="14848" width="24.42578125" style="1" customWidth="1"/>
    <col min="14849" max="14849" width="16.42578125" style="1" customWidth="1"/>
    <col min="14850" max="14850" width="15.42578125" style="1" customWidth="1"/>
    <col min="14851" max="14851" width="13.28515625" style="1" customWidth="1"/>
    <col min="14852" max="14852" width="22.85546875" style="1" customWidth="1"/>
    <col min="14853" max="14853" width="14.140625" style="1" customWidth="1"/>
    <col min="14854" max="14854" width="11.42578125" style="1"/>
    <col min="14855" max="14855" width="17.42578125" style="1" customWidth="1"/>
    <col min="14856" max="15103" width="11.42578125" style="1"/>
    <col min="15104" max="15104" width="24.42578125" style="1" customWidth="1"/>
    <col min="15105" max="15105" width="16.42578125" style="1" customWidth="1"/>
    <col min="15106" max="15106" width="15.42578125" style="1" customWidth="1"/>
    <col min="15107" max="15107" width="13.28515625" style="1" customWidth="1"/>
    <col min="15108" max="15108" width="22.85546875" style="1" customWidth="1"/>
    <col min="15109" max="15109" width="14.140625" style="1" customWidth="1"/>
    <col min="15110" max="15110" width="11.42578125" style="1"/>
    <col min="15111" max="15111" width="17.42578125" style="1" customWidth="1"/>
    <col min="15112" max="15359" width="11.42578125" style="1"/>
    <col min="15360" max="15360" width="24.42578125" style="1" customWidth="1"/>
    <col min="15361" max="15361" width="16.42578125" style="1" customWidth="1"/>
    <col min="15362" max="15362" width="15.42578125" style="1" customWidth="1"/>
    <col min="15363" max="15363" width="13.28515625" style="1" customWidth="1"/>
    <col min="15364" max="15364" width="22.85546875" style="1" customWidth="1"/>
    <col min="15365" max="15365" width="14.140625" style="1" customWidth="1"/>
    <col min="15366" max="15366" width="11.42578125" style="1"/>
    <col min="15367" max="15367" width="17.42578125" style="1" customWidth="1"/>
    <col min="15368" max="15615" width="11.42578125" style="1"/>
    <col min="15616" max="15616" width="24.42578125" style="1" customWidth="1"/>
    <col min="15617" max="15617" width="16.42578125" style="1" customWidth="1"/>
    <col min="15618" max="15618" width="15.42578125" style="1" customWidth="1"/>
    <col min="15619" max="15619" width="13.28515625" style="1" customWidth="1"/>
    <col min="15620" max="15620" width="22.85546875" style="1" customWidth="1"/>
    <col min="15621" max="15621" width="14.140625" style="1" customWidth="1"/>
    <col min="15622" max="15622" width="11.42578125" style="1"/>
    <col min="15623" max="15623" width="17.42578125" style="1" customWidth="1"/>
    <col min="15624" max="15871" width="11.42578125" style="1"/>
    <col min="15872" max="15872" width="24.42578125" style="1" customWidth="1"/>
    <col min="15873" max="15873" width="16.42578125" style="1" customWidth="1"/>
    <col min="15874" max="15874" width="15.42578125" style="1" customWidth="1"/>
    <col min="15875" max="15875" width="13.28515625" style="1" customWidth="1"/>
    <col min="15876" max="15876" width="22.85546875" style="1" customWidth="1"/>
    <col min="15877" max="15877" width="14.140625" style="1" customWidth="1"/>
    <col min="15878" max="15878" width="11.42578125" style="1"/>
    <col min="15879" max="15879" width="17.42578125" style="1" customWidth="1"/>
    <col min="15880" max="16127" width="11.42578125" style="1"/>
    <col min="16128" max="16128" width="24.42578125" style="1" customWidth="1"/>
    <col min="16129" max="16129" width="16.42578125" style="1" customWidth="1"/>
    <col min="16130" max="16130" width="15.42578125" style="1" customWidth="1"/>
    <col min="16131" max="16131" width="13.28515625" style="1" customWidth="1"/>
    <col min="16132" max="16132" width="22.85546875" style="1" customWidth="1"/>
    <col min="16133" max="16133" width="14.140625" style="1" customWidth="1"/>
    <col min="16134" max="16134" width="11.42578125" style="1"/>
    <col min="16135" max="16135" width="17.42578125" style="1" customWidth="1"/>
    <col min="16136" max="16384" width="11.42578125" style="1"/>
  </cols>
  <sheetData>
    <row r="1" spans="1:10" ht="13.5" thickBot="1" x14ac:dyDescent="0.25"/>
    <row r="2" spans="1:10" ht="16.5" thickBot="1" x14ac:dyDescent="0.25">
      <c r="A2" s="33" t="s">
        <v>34</v>
      </c>
      <c r="B2" s="20"/>
      <c r="C2" s="20"/>
      <c r="D2" s="20"/>
      <c r="E2" s="20"/>
      <c r="F2" s="20"/>
      <c r="G2" s="20"/>
      <c r="H2" s="20"/>
      <c r="I2" s="21"/>
    </row>
    <row r="4" spans="1:10" ht="15" x14ac:dyDescent="0.25">
      <c r="A4" s="36" t="s">
        <v>29</v>
      </c>
      <c r="B4"/>
      <c r="C4"/>
    </row>
    <row r="5" spans="1:10" ht="15" x14ac:dyDescent="0.25">
      <c r="A5" s="37" t="s">
        <v>30</v>
      </c>
      <c r="B5"/>
      <c r="C5"/>
    </row>
    <row r="6" spans="1:10" ht="26.25" x14ac:dyDescent="0.25">
      <c r="A6"/>
      <c r="B6" s="46" t="s">
        <v>31</v>
      </c>
      <c r="F6" s="48" t="s">
        <v>0</v>
      </c>
      <c r="G6" s="49" t="s">
        <v>1</v>
      </c>
    </row>
    <row r="7" spans="1:10" x14ac:dyDescent="0.2">
      <c r="A7" s="39">
        <v>1</v>
      </c>
      <c r="B7" s="38">
        <v>30096</v>
      </c>
      <c r="C7" s="40"/>
      <c r="F7" s="134">
        <v>1</v>
      </c>
      <c r="G7" s="135">
        <v>60</v>
      </c>
    </row>
    <row r="8" spans="1:10" x14ac:dyDescent="0.2">
      <c r="A8" s="39">
        <v>2</v>
      </c>
      <c r="B8" s="38">
        <v>21573</v>
      </c>
      <c r="C8" s="40"/>
      <c r="F8" s="22"/>
      <c r="G8" s="23" t="s">
        <v>8</v>
      </c>
      <c r="H8" s="24">
        <f>G7*F7</f>
        <v>60</v>
      </c>
      <c r="I8" s="25" t="str">
        <f>G6</f>
        <v>meses</v>
      </c>
    </row>
    <row r="9" spans="1:10" x14ac:dyDescent="0.2">
      <c r="A9" s="39">
        <v>3</v>
      </c>
      <c r="B9" s="38">
        <v>18548</v>
      </c>
      <c r="C9" s="40"/>
    </row>
    <row r="10" spans="1:10" ht="38.25" x14ac:dyDescent="0.2">
      <c r="D10" s="47" t="s">
        <v>31</v>
      </c>
      <c r="E10" s="34" t="s">
        <v>32</v>
      </c>
      <c r="F10" s="6"/>
      <c r="H10" s="34" t="s">
        <v>33</v>
      </c>
      <c r="I10" s="6"/>
    </row>
    <row r="11" spans="1:10" x14ac:dyDescent="0.2">
      <c r="C11" s="4" t="s">
        <v>9</v>
      </c>
      <c r="D11" s="5">
        <f>B7</f>
        <v>30096</v>
      </c>
      <c r="E11" s="26">
        <f>H8</f>
        <v>60</v>
      </c>
      <c r="F11" s="6" t="str">
        <f>G6</f>
        <v>meses</v>
      </c>
      <c r="H11" s="7">
        <f>G7-E11</f>
        <v>0</v>
      </c>
      <c r="I11" s="5" t="str">
        <f>G6</f>
        <v>meses</v>
      </c>
    </row>
    <row r="12" spans="1:10" x14ac:dyDescent="0.2">
      <c r="B12" s="1" t="s">
        <v>13</v>
      </c>
      <c r="C12" s="35" t="s">
        <v>24</v>
      </c>
      <c r="D12" s="5">
        <f>B8</f>
        <v>21573</v>
      </c>
      <c r="E12" s="8">
        <f>D12*E11/D11</f>
        <v>43.008373205741627</v>
      </c>
      <c r="F12" s="6" t="str">
        <f>G6</f>
        <v>meses</v>
      </c>
      <c r="H12" s="7">
        <f>G7-E12</f>
        <v>16.991626794258373</v>
      </c>
      <c r="I12" s="5" t="str">
        <f>G6</f>
        <v>meses</v>
      </c>
    </row>
    <row r="13" spans="1:10" x14ac:dyDescent="0.2">
      <c r="B13" s="1" t="s">
        <v>14</v>
      </c>
      <c r="C13" s="35" t="s">
        <v>21</v>
      </c>
      <c r="D13" s="5">
        <f>B9</f>
        <v>18548</v>
      </c>
      <c r="E13" s="8">
        <f>D13*E11/D11</f>
        <v>36.977671451355661</v>
      </c>
      <c r="F13" s="6" t="str">
        <f>G6</f>
        <v>meses</v>
      </c>
      <c r="H13" s="7">
        <f>G7-E13</f>
        <v>23.022328548644339</v>
      </c>
      <c r="I13" s="7" t="str">
        <f>G6</f>
        <v>meses</v>
      </c>
    </row>
    <row r="14" spans="1:10" x14ac:dyDescent="0.2">
      <c r="I14" s="9"/>
    </row>
    <row r="15" spans="1:10" x14ac:dyDescent="0.2">
      <c r="E15" s="10" t="s">
        <v>2</v>
      </c>
      <c r="F15" s="44">
        <f>E12-E13</f>
        <v>6.0307017543859658</v>
      </c>
      <c r="G15" s="11" t="str">
        <f>F12</f>
        <v>meses</v>
      </c>
      <c r="H15" s="11" t="s">
        <v>3</v>
      </c>
      <c r="I15" s="12">
        <f>H8</f>
        <v>60</v>
      </c>
      <c r="J15" s="13" t="str">
        <f>G6</f>
        <v>meses</v>
      </c>
    </row>
    <row r="16" spans="1:10" x14ac:dyDescent="0.2">
      <c r="E16" s="14"/>
      <c r="F16" s="45">
        <f>F15*(365.25/12)</f>
        <v>183.55948464912282</v>
      </c>
      <c r="G16" s="27" t="s">
        <v>4</v>
      </c>
      <c r="H16" s="15" t="s">
        <v>5</v>
      </c>
      <c r="I16" s="16">
        <f>H8</f>
        <v>60</v>
      </c>
      <c r="J16" s="17" t="str">
        <f>G6</f>
        <v>meses</v>
      </c>
    </row>
    <row r="17" spans="1:10" ht="13.5" thickBot="1" x14ac:dyDescent="0.25"/>
    <row r="18" spans="1:10" ht="31.5" customHeight="1" thickBot="1" x14ac:dyDescent="0.25">
      <c r="A18" s="156" t="s">
        <v>65</v>
      </c>
      <c r="B18" s="157"/>
      <c r="C18" s="157"/>
      <c r="D18" s="158"/>
      <c r="E18" s="68"/>
      <c r="F18" s="159" t="s">
        <v>60</v>
      </c>
      <c r="G18" s="160"/>
      <c r="H18" s="161"/>
      <c r="I18" s="9"/>
    </row>
    <row r="19" spans="1:10" ht="25.5" x14ac:dyDescent="0.2">
      <c r="A19" s="28"/>
      <c r="B19" s="57" t="str">
        <f>C12</f>
        <v>FOLFIRINOX Mod</v>
      </c>
      <c r="C19" s="57" t="str">
        <f>C13</f>
        <v>Gemcitabina</v>
      </c>
      <c r="D19" s="96"/>
      <c r="E19" s="96"/>
      <c r="F19" s="97" t="str">
        <f>C12</f>
        <v>FOLFIRINOX Mod</v>
      </c>
      <c r="G19" s="97" t="str">
        <f>C13</f>
        <v>Gemcitabina</v>
      </c>
      <c r="H19" s="96"/>
      <c r="I19" s="18"/>
      <c r="J19" s="18"/>
    </row>
    <row r="20" spans="1:10" ht="25.5" x14ac:dyDescent="0.2">
      <c r="A20" s="29" t="s">
        <v>10</v>
      </c>
      <c r="B20" s="98" t="s">
        <v>11</v>
      </c>
      <c r="C20" s="98" t="s">
        <v>11</v>
      </c>
      <c r="D20" s="98" t="s">
        <v>12</v>
      </c>
      <c r="E20" s="96"/>
      <c r="F20" s="98" t="s">
        <v>58</v>
      </c>
      <c r="G20" s="98" t="s">
        <v>58</v>
      </c>
      <c r="H20" s="98" t="s">
        <v>59</v>
      </c>
      <c r="I20" s="9"/>
    </row>
    <row r="21" spans="1:10" x14ac:dyDescent="0.2">
      <c r="A21" s="30" t="str">
        <f>CONCATENATE(G7," ",G6)</f>
        <v>60 meses</v>
      </c>
      <c r="B21" s="97" t="str">
        <f>F12</f>
        <v>meses</v>
      </c>
      <c r="C21" s="100" t="str">
        <f>F12</f>
        <v>meses</v>
      </c>
      <c r="D21" s="97" t="str">
        <f>G15</f>
        <v>meses</v>
      </c>
      <c r="E21" s="89"/>
      <c r="F21" s="97" t="s">
        <v>1</v>
      </c>
      <c r="G21" s="97" t="s">
        <v>1</v>
      </c>
      <c r="H21" s="97" t="s">
        <v>1</v>
      </c>
    </row>
    <row r="22" spans="1:10" s="32" customFormat="1" x14ac:dyDescent="0.2">
      <c r="A22" s="31"/>
      <c r="B22" s="96"/>
      <c r="C22" s="96"/>
      <c r="D22" s="96"/>
      <c r="E22" s="59"/>
      <c r="F22" s="96"/>
      <c r="G22" s="59"/>
      <c r="H22" s="59"/>
    </row>
    <row r="23" spans="1:10" x14ac:dyDescent="0.2">
      <c r="A23" s="101" t="s">
        <v>15</v>
      </c>
      <c r="B23" s="102">
        <f>E12</f>
        <v>43.008373205741627</v>
      </c>
      <c r="C23" s="102">
        <f>E13</f>
        <v>36.977671451355661</v>
      </c>
      <c r="D23" s="102">
        <f>F15</f>
        <v>6.0307017543859658</v>
      </c>
      <c r="E23" s="89"/>
      <c r="F23" s="102">
        <v>59.4</v>
      </c>
      <c r="G23" s="133">
        <v>35</v>
      </c>
      <c r="H23" s="102">
        <f>F23-G23</f>
        <v>24.4</v>
      </c>
    </row>
    <row r="24" spans="1:10" ht="6" customHeight="1" x14ac:dyDescent="0.2">
      <c r="A24" s="103"/>
      <c r="B24" s="104"/>
      <c r="C24" s="104"/>
      <c r="D24" s="104"/>
      <c r="E24" s="89"/>
      <c r="F24" s="105"/>
      <c r="G24" s="89"/>
      <c r="H24" s="89"/>
    </row>
    <row r="25" spans="1:10" ht="28.5" customHeight="1" x14ac:dyDescent="0.2">
      <c r="A25" s="162" t="s">
        <v>57</v>
      </c>
      <c r="B25" s="163"/>
      <c r="C25" s="163"/>
      <c r="D25" s="164"/>
      <c r="E25" s="103"/>
      <c r="F25" s="103"/>
      <c r="G25" s="59"/>
      <c r="H25" s="59"/>
    </row>
    <row r="26" spans="1:10" x14ac:dyDescent="0.2">
      <c r="A26" s="89"/>
      <c r="B26" s="89"/>
      <c r="C26" s="89"/>
      <c r="D26" s="89"/>
      <c r="E26" s="89"/>
      <c r="F26" s="89"/>
      <c r="G26" s="89"/>
      <c r="H26" s="89"/>
    </row>
    <row r="27" spans="1:10" x14ac:dyDescent="0.2">
      <c r="A27" s="89"/>
      <c r="B27" s="89"/>
      <c r="C27" s="90" t="str">
        <f>F11</f>
        <v>meses</v>
      </c>
      <c r="D27" s="89"/>
      <c r="E27" s="89"/>
      <c r="F27" s="89"/>
      <c r="G27" s="89"/>
      <c r="H27" s="89"/>
    </row>
    <row r="28" spans="1:10" x14ac:dyDescent="0.2">
      <c r="A28" s="89"/>
      <c r="B28" s="90" t="s">
        <v>18</v>
      </c>
      <c r="C28" s="110">
        <f>G7-C29-C30</f>
        <v>16.991626794258373</v>
      </c>
      <c r="D28" s="107">
        <f>C28/C31</f>
        <v>0.28319377990430622</v>
      </c>
      <c r="E28" s="89"/>
      <c r="F28" s="89"/>
      <c r="G28" s="89"/>
      <c r="H28" s="89"/>
    </row>
    <row r="29" spans="1:10" x14ac:dyDescent="0.2">
      <c r="A29" s="89"/>
      <c r="B29" s="90" t="s">
        <v>16</v>
      </c>
      <c r="C29" s="110">
        <f>D23</f>
        <v>6.0307017543859658</v>
      </c>
      <c r="D29" s="107">
        <f>C29/C31</f>
        <v>0.10051169590643276</v>
      </c>
      <c r="E29" s="89"/>
      <c r="F29" s="89"/>
      <c r="G29" s="89"/>
      <c r="H29" s="89"/>
    </row>
    <row r="30" spans="1:10" x14ac:dyDescent="0.2">
      <c r="A30" s="89"/>
      <c r="B30" s="90" t="s">
        <v>17</v>
      </c>
      <c r="C30" s="106">
        <f>C23</f>
        <v>36.977671451355661</v>
      </c>
      <c r="D30" s="107">
        <f>C30/C31</f>
        <v>0.61629452418926101</v>
      </c>
      <c r="E30" s="89"/>
      <c r="F30" s="89"/>
      <c r="G30" s="89"/>
      <c r="H30" s="89"/>
    </row>
    <row r="31" spans="1:10" x14ac:dyDescent="0.2">
      <c r="A31" s="90"/>
      <c r="B31" s="89"/>
      <c r="C31" s="108">
        <f>SUM(C28:C30)</f>
        <v>60</v>
      </c>
      <c r="D31" s="89"/>
      <c r="E31" s="89"/>
      <c r="F31" s="89"/>
      <c r="G31" s="89"/>
      <c r="H31" s="110"/>
    </row>
    <row r="32" spans="1:10" x14ac:dyDescent="0.2">
      <c r="A32" s="89"/>
      <c r="B32" s="89"/>
      <c r="C32" s="89"/>
      <c r="D32" s="89"/>
      <c r="E32" s="89"/>
      <c r="F32" s="89"/>
      <c r="G32" s="89"/>
      <c r="H32" s="89"/>
    </row>
    <row r="33" spans="1:8" x14ac:dyDescent="0.2">
      <c r="A33" s="89"/>
      <c r="B33" s="89"/>
      <c r="C33" s="89"/>
      <c r="D33" s="89"/>
      <c r="E33" s="89"/>
      <c r="F33" s="89"/>
      <c r="G33" s="89"/>
      <c r="H33" s="89"/>
    </row>
    <row r="34" spans="1:8" x14ac:dyDescent="0.2">
      <c r="A34" s="89"/>
      <c r="B34" s="89"/>
      <c r="C34" s="89"/>
      <c r="D34" s="89"/>
      <c r="E34" s="89"/>
      <c r="F34" s="89"/>
      <c r="G34" s="89"/>
      <c r="H34" s="89"/>
    </row>
    <row r="35" spans="1:8" x14ac:dyDescent="0.2">
      <c r="A35" s="89"/>
      <c r="B35" s="89"/>
      <c r="C35" s="89"/>
      <c r="D35" s="89"/>
      <c r="E35" s="89"/>
      <c r="F35" s="89"/>
      <c r="G35" s="89"/>
      <c r="H35" s="89"/>
    </row>
    <row r="36" spans="1:8" x14ac:dyDescent="0.2">
      <c r="A36" s="89"/>
      <c r="B36" s="89"/>
      <c r="C36" s="89"/>
      <c r="D36" s="89"/>
      <c r="E36" s="89"/>
      <c r="F36" s="89"/>
      <c r="G36" s="89"/>
      <c r="H36" s="89"/>
    </row>
    <row r="37" spans="1:8" x14ac:dyDescent="0.2">
      <c r="A37" s="89"/>
      <c r="B37" s="89"/>
      <c r="C37" s="89"/>
      <c r="D37" s="89"/>
      <c r="E37" s="89"/>
      <c r="F37" s="89"/>
      <c r="G37" s="89"/>
      <c r="H37" s="89"/>
    </row>
    <row r="38" spans="1:8" x14ac:dyDescent="0.2">
      <c r="A38" s="89"/>
      <c r="B38" s="89"/>
      <c r="C38" s="89"/>
      <c r="D38" s="89"/>
      <c r="E38" s="89"/>
      <c r="F38" s="89"/>
      <c r="G38" s="89"/>
      <c r="H38" s="89"/>
    </row>
    <row r="39" spans="1:8" x14ac:dyDescent="0.2">
      <c r="A39" s="89"/>
      <c r="B39" s="89"/>
      <c r="C39" s="89"/>
      <c r="D39" s="89"/>
      <c r="E39" s="89"/>
      <c r="F39" s="89"/>
      <c r="G39" s="89"/>
      <c r="H39" s="89"/>
    </row>
    <row r="40" spans="1:8" x14ac:dyDescent="0.2">
      <c r="A40" s="89"/>
      <c r="B40" s="89"/>
      <c r="C40" s="89"/>
      <c r="D40" s="89"/>
      <c r="E40" s="89"/>
      <c r="F40" s="89"/>
      <c r="G40" s="89"/>
      <c r="H40" s="89"/>
    </row>
    <row r="41" spans="1:8" x14ac:dyDescent="0.2">
      <c r="A41" s="89"/>
      <c r="B41" s="89"/>
      <c r="C41" s="89"/>
      <c r="D41" s="89"/>
      <c r="E41" s="89"/>
      <c r="F41" s="89"/>
      <c r="G41" s="89"/>
      <c r="H41" s="89"/>
    </row>
    <row r="42" spans="1:8" x14ac:dyDescent="0.2">
      <c r="A42" s="89"/>
      <c r="B42" s="89"/>
      <c r="C42" s="89"/>
      <c r="D42" s="89"/>
      <c r="E42" s="89"/>
      <c r="F42" s="89"/>
      <c r="G42" s="89"/>
      <c r="H42" s="89"/>
    </row>
    <row r="43" spans="1:8" x14ac:dyDescent="0.2">
      <c r="A43" s="89"/>
      <c r="B43" s="89"/>
      <c r="C43" s="89"/>
      <c r="D43" s="89"/>
      <c r="E43" s="89"/>
      <c r="F43" s="89"/>
      <c r="G43" s="89"/>
      <c r="H43" s="89"/>
    </row>
    <row r="44" spans="1:8" x14ac:dyDescent="0.2">
      <c r="A44" s="89"/>
      <c r="B44" s="89"/>
      <c r="C44" s="89"/>
      <c r="D44" s="89"/>
      <c r="E44" s="89"/>
      <c r="F44" s="89"/>
      <c r="G44" s="89"/>
      <c r="H44" s="89"/>
    </row>
    <row r="45" spans="1:8" x14ac:dyDescent="0.2">
      <c r="A45" s="89"/>
      <c r="B45" s="89"/>
      <c r="C45" s="89"/>
      <c r="D45" s="89"/>
      <c r="E45" s="89"/>
      <c r="F45" s="89"/>
      <c r="G45" s="89"/>
      <c r="H45" s="89"/>
    </row>
    <row r="46" spans="1:8" x14ac:dyDescent="0.2">
      <c r="A46" s="89"/>
      <c r="B46" s="89"/>
      <c r="C46" s="89"/>
      <c r="D46" s="89"/>
      <c r="E46" s="89"/>
      <c r="F46" s="89"/>
      <c r="G46" s="89"/>
      <c r="H46" s="89"/>
    </row>
    <row r="47" spans="1:8" x14ac:dyDescent="0.2">
      <c r="A47" s="89"/>
      <c r="B47" s="89"/>
      <c r="C47" s="89"/>
      <c r="D47" s="89"/>
      <c r="E47" s="89"/>
      <c r="F47" s="89"/>
      <c r="G47" s="89"/>
      <c r="H47" s="89"/>
    </row>
    <row r="48" spans="1:8" x14ac:dyDescent="0.2">
      <c r="A48" s="89"/>
      <c r="B48" s="89"/>
      <c r="C48" s="89"/>
      <c r="D48" s="89"/>
      <c r="E48" s="89"/>
      <c r="F48" s="89"/>
      <c r="G48" s="89"/>
      <c r="H48" s="89"/>
    </row>
    <row r="49" spans="1:8" x14ac:dyDescent="0.2">
      <c r="A49" s="89"/>
      <c r="B49" s="89"/>
      <c r="C49" s="89"/>
      <c r="D49" s="89"/>
      <c r="E49" s="89"/>
      <c r="F49" s="89"/>
      <c r="G49" s="89"/>
      <c r="H49" s="89"/>
    </row>
  </sheetData>
  <mergeCells count="3">
    <mergeCell ref="A18:D18"/>
    <mergeCell ref="F18:H18"/>
    <mergeCell ref="A25:D2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D7" sqref="D7"/>
    </sheetView>
  </sheetViews>
  <sheetFormatPr baseColWidth="10" defaultRowHeight="12.75" x14ac:dyDescent="0.2"/>
  <cols>
    <col min="1" max="1" width="24.42578125" style="1" customWidth="1"/>
    <col min="2" max="2" width="16.42578125" style="1" customWidth="1"/>
    <col min="3" max="3" width="15.42578125" style="1" customWidth="1"/>
    <col min="4" max="4" width="14" style="1" customWidth="1"/>
    <col min="5" max="5" width="17.7109375" style="1" customWidth="1"/>
    <col min="6" max="7" width="14.140625" style="1" customWidth="1"/>
    <col min="8" max="8" width="16.28515625" style="1" customWidth="1"/>
    <col min="9" max="255" width="11.42578125" style="1"/>
    <col min="256" max="256" width="24.42578125" style="1" customWidth="1"/>
    <col min="257" max="257" width="16.42578125" style="1" customWidth="1"/>
    <col min="258" max="258" width="15.42578125" style="1" customWidth="1"/>
    <col min="259" max="259" width="13.28515625" style="1" customWidth="1"/>
    <col min="260" max="260" width="22.85546875" style="1" customWidth="1"/>
    <col min="261" max="261" width="14.140625" style="1" customWidth="1"/>
    <col min="262" max="262" width="11.42578125" style="1"/>
    <col min="263" max="263" width="17.42578125" style="1" customWidth="1"/>
    <col min="264" max="511" width="11.42578125" style="1"/>
    <col min="512" max="512" width="24.42578125" style="1" customWidth="1"/>
    <col min="513" max="513" width="16.42578125" style="1" customWidth="1"/>
    <col min="514" max="514" width="15.42578125" style="1" customWidth="1"/>
    <col min="515" max="515" width="13.28515625" style="1" customWidth="1"/>
    <col min="516" max="516" width="22.85546875" style="1" customWidth="1"/>
    <col min="517" max="517" width="14.140625" style="1" customWidth="1"/>
    <col min="518" max="518" width="11.42578125" style="1"/>
    <col min="519" max="519" width="17.42578125" style="1" customWidth="1"/>
    <col min="520" max="767" width="11.42578125" style="1"/>
    <col min="768" max="768" width="24.42578125" style="1" customWidth="1"/>
    <col min="769" max="769" width="16.42578125" style="1" customWidth="1"/>
    <col min="770" max="770" width="15.42578125" style="1" customWidth="1"/>
    <col min="771" max="771" width="13.28515625" style="1" customWidth="1"/>
    <col min="772" max="772" width="22.85546875" style="1" customWidth="1"/>
    <col min="773" max="773" width="14.140625" style="1" customWidth="1"/>
    <col min="774" max="774" width="11.42578125" style="1"/>
    <col min="775" max="775" width="17.42578125" style="1" customWidth="1"/>
    <col min="776" max="1023" width="11.42578125" style="1"/>
    <col min="1024" max="1024" width="24.42578125" style="1" customWidth="1"/>
    <col min="1025" max="1025" width="16.42578125" style="1" customWidth="1"/>
    <col min="1026" max="1026" width="15.42578125" style="1" customWidth="1"/>
    <col min="1027" max="1027" width="13.28515625" style="1" customWidth="1"/>
    <col min="1028" max="1028" width="22.85546875" style="1" customWidth="1"/>
    <col min="1029" max="1029" width="14.140625" style="1" customWidth="1"/>
    <col min="1030" max="1030" width="11.42578125" style="1"/>
    <col min="1031" max="1031" width="17.42578125" style="1" customWidth="1"/>
    <col min="1032" max="1279" width="11.42578125" style="1"/>
    <col min="1280" max="1280" width="24.42578125" style="1" customWidth="1"/>
    <col min="1281" max="1281" width="16.42578125" style="1" customWidth="1"/>
    <col min="1282" max="1282" width="15.42578125" style="1" customWidth="1"/>
    <col min="1283" max="1283" width="13.28515625" style="1" customWidth="1"/>
    <col min="1284" max="1284" width="22.85546875" style="1" customWidth="1"/>
    <col min="1285" max="1285" width="14.140625" style="1" customWidth="1"/>
    <col min="1286" max="1286" width="11.42578125" style="1"/>
    <col min="1287" max="1287" width="17.42578125" style="1" customWidth="1"/>
    <col min="1288" max="1535" width="11.42578125" style="1"/>
    <col min="1536" max="1536" width="24.42578125" style="1" customWidth="1"/>
    <col min="1537" max="1537" width="16.42578125" style="1" customWidth="1"/>
    <col min="1538" max="1538" width="15.42578125" style="1" customWidth="1"/>
    <col min="1539" max="1539" width="13.28515625" style="1" customWidth="1"/>
    <col min="1540" max="1540" width="22.85546875" style="1" customWidth="1"/>
    <col min="1541" max="1541" width="14.140625" style="1" customWidth="1"/>
    <col min="1542" max="1542" width="11.42578125" style="1"/>
    <col min="1543" max="1543" width="17.42578125" style="1" customWidth="1"/>
    <col min="1544" max="1791" width="11.42578125" style="1"/>
    <col min="1792" max="1792" width="24.42578125" style="1" customWidth="1"/>
    <col min="1793" max="1793" width="16.42578125" style="1" customWidth="1"/>
    <col min="1794" max="1794" width="15.42578125" style="1" customWidth="1"/>
    <col min="1795" max="1795" width="13.28515625" style="1" customWidth="1"/>
    <col min="1796" max="1796" width="22.85546875" style="1" customWidth="1"/>
    <col min="1797" max="1797" width="14.140625" style="1" customWidth="1"/>
    <col min="1798" max="1798" width="11.42578125" style="1"/>
    <col min="1799" max="1799" width="17.42578125" style="1" customWidth="1"/>
    <col min="1800" max="2047" width="11.42578125" style="1"/>
    <col min="2048" max="2048" width="24.42578125" style="1" customWidth="1"/>
    <col min="2049" max="2049" width="16.42578125" style="1" customWidth="1"/>
    <col min="2050" max="2050" width="15.42578125" style="1" customWidth="1"/>
    <col min="2051" max="2051" width="13.28515625" style="1" customWidth="1"/>
    <col min="2052" max="2052" width="22.85546875" style="1" customWidth="1"/>
    <col min="2053" max="2053" width="14.140625" style="1" customWidth="1"/>
    <col min="2054" max="2054" width="11.42578125" style="1"/>
    <col min="2055" max="2055" width="17.42578125" style="1" customWidth="1"/>
    <col min="2056" max="2303" width="11.42578125" style="1"/>
    <col min="2304" max="2304" width="24.42578125" style="1" customWidth="1"/>
    <col min="2305" max="2305" width="16.42578125" style="1" customWidth="1"/>
    <col min="2306" max="2306" width="15.42578125" style="1" customWidth="1"/>
    <col min="2307" max="2307" width="13.28515625" style="1" customWidth="1"/>
    <col min="2308" max="2308" width="22.85546875" style="1" customWidth="1"/>
    <col min="2309" max="2309" width="14.140625" style="1" customWidth="1"/>
    <col min="2310" max="2310" width="11.42578125" style="1"/>
    <col min="2311" max="2311" width="17.42578125" style="1" customWidth="1"/>
    <col min="2312" max="2559" width="11.42578125" style="1"/>
    <col min="2560" max="2560" width="24.42578125" style="1" customWidth="1"/>
    <col min="2561" max="2561" width="16.42578125" style="1" customWidth="1"/>
    <col min="2562" max="2562" width="15.42578125" style="1" customWidth="1"/>
    <col min="2563" max="2563" width="13.28515625" style="1" customWidth="1"/>
    <col min="2564" max="2564" width="22.85546875" style="1" customWidth="1"/>
    <col min="2565" max="2565" width="14.140625" style="1" customWidth="1"/>
    <col min="2566" max="2566" width="11.42578125" style="1"/>
    <col min="2567" max="2567" width="17.42578125" style="1" customWidth="1"/>
    <col min="2568" max="2815" width="11.42578125" style="1"/>
    <col min="2816" max="2816" width="24.42578125" style="1" customWidth="1"/>
    <col min="2817" max="2817" width="16.42578125" style="1" customWidth="1"/>
    <col min="2818" max="2818" width="15.42578125" style="1" customWidth="1"/>
    <col min="2819" max="2819" width="13.28515625" style="1" customWidth="1"/>
    <col min="2820" max="2820" width="22.85546875" style="1" customWidth="1"/>
    <col min="2821" max="2821" width="14.140625" style="1" customWidth="1"/>
    <col min="2822" max="2822" width="11.42578125" style="1"/>
    <col min="2823" max="2823" width="17.42578125" style="1" customWidth="1"/>
    <col min="2824" max="3071" width="11.42578125" style="1"/>
    <col min="3072" max="3072" width="24.42578125" style="1" customWidth="1"/>
    <col min="3073" max="3073" width="16.42578125" style="1" customWidth="1"/>
    <col min="3074" max="3074" width="15.42578125" style="1" customWidth="1"/>
    <col min="3075" max="3075" width="13.28515625" style="1" customWidth="1"/>
    <col min="3076" max="3076" width="22.85546875" style="1" customWidth="1"/>
    <col min="3077" max="3077" width="14.140625" style="1" customWidth="1"/>
    <col min="3078" max="3078" width="11.42578125" style="1"/>
    <col min="3079" max="3079" width="17.42578125" style="1" customWidth="1"/>
    <col min="3080" max="3327" width="11.42578125" style="1"/>
    <col min="3328" max="3328" width="24.42578125" style="1" customWidth="1"/>
    <col min="3329" max="3329" width="16.42578125" style="1" customWidth="1"/>
    <col min="3330" max="3330" width="15.42578125" style="1" customWidth="1"/>
    <col min="3331" max="3331" width="13.28515625" style="1" customWidth="1"/>
    <col min="3332" max="3332" width="22.85546875" style="1" customWidth="1"/>
    <col min="3333" max="3333" width="14.140625" style="1" customWidth="1"/>
    <col min="3334" max="3334" width="11.42578125" style="1"/>
    <col min="3335" max="3335" width="17.42578125" style="1" customWidth="1"/>
    <col min="3336" max="3583" width="11.42578125" style="1"/>
    <col min="3584" max="3584" width="24.42578125" style="1" customWidth="1"/>
    <col min="3585" max="3585" width="16.42578125" style="1" customWidth="1"/>
    <col min="3586" max="3586" width="15.42578125" style="1" customWidth="1"/>
    <col min="3587" max="3587" width="13.28515625" style="1" customWidth="1"/>
    <col min="3588" max="3588" width="22.85546875" style="1" customWidth="1"/>
    <col min="3589" max="3589" width="14.140625" style="1" customWidth="1"/>
    <col min="3590" max="3590" width="11.42578125" style="1"/>
    <col min="3591" max="3591" width="17.42578125" style="1" customWidth="1"/>
    <col min="3592" max="3839" width="11.42578125" style="1"/>
    <col min="3840" max="3840" width="24.42578125" style="1" customWidth="1"/>
    <col min="3841" max="3841" width="16.42578125" style="1" customWidth="1"/>
    <col min="3842" max="3842" width="15.42578125" style="1" customWidth="1"/>
    <col min="3843" max="3843" width="13.28515625" style="1" customWidth="1"/>
    <col min="3844" max="3844" width="22.85546875" style="1" customWidth="1"/>
    <col min="3845" max="3845" width="14.140625" style="1" customWidth="1"/>
    <col min="3846" max="3846" width="11.42578125" style="1"/>
    <col min="3847" max="3847" width="17.42578125" style="1" customWidth="1"/>
    <col min="3848" max="4095" width="11.42578125" style="1"/>
    <col min="4096" max="4096" width="24.42578125" style="1" customWidth="1"/>
    <col min="4097" max="4097" width="16.42578125" style="1" customWidth="1"/>
    <col min="4098" max="4098" width="15.42578125" style="1" customWidth="1"/>
    <col min="4099" max="4099" width="13.28515625" style="1" customWidth="1"/>
    <col min="4100" max="4100" width="22.85546875" style="1" customWidth="1"/>
    <col min="4101" max="4101" width="14.140625" style="1" customWidth="1"/>
    <col min="4102" max="4102" width="11.42578125" style="1"/>
    <col min="4103" max="4103" width="17.42578125" style="1" customWidth="1"/>
    <col min="4104" max="4351" width="11.42578125" style="1"/>
    <col min="4352" max="4352" width="24.42578125" style="1" customWidth="1"/>
    <col min="4353" max="4353" width="16.42578125" style="1" customWidth="1"/>
    <col min="4354" max="4354" width="15.42578125" style="1" customWidth="1"/>
    <col min="4355" max="4355" width="13.28515625" style="1" customWidth="1"/>
    <col min="4356" max="4356" width="22.85546875" style="1" customWidth="1"/>
    <col min="4357" max="4357" width="14.140625" style="1" customWidth="1"/>
    <col min="4358" max="4358" width="11.42578125" style="1"/>
    <col min="4359" max="4359" width="17.42578125" style="1" customWidth="1"/>
    <col min="4360" max="4607" width="11.42578125" style="1"/>
    <col min="4608" max="4608" width="24.42578125" style="1" customWidth="1"/>
    <col min="4609" max="4609" width="16.42578125" style="1" customWidth="1"/>
    <col min="4610" max="4610" width="15.42578125" style="1" customWidth="1"/>
    <col min="4611" max="4611" width="13.28515625" style="1" customWidth="1"/>
    <col min="4612" max="4612" width="22.85546875" style="1" customWidth="1"/>
    <col min="4613" max="4613" width="14.140625" style="1" customWidth="1"/>
    <col min="4614" max="4614" width="11.42578125" style="1"/>
    <col min="4615" max="4615" width="17.42578125" style="1" customWidth="1"/>
    <col min="4616" max="4863" width="11.42578125" style="1"/>
    <col min="4864" max="4864" width="24.42578125" style="1" customWidth="1"/>
    <col min="4865" max="4865" width="16.42578125" style="1" customWidth="1"/>
    <col min="4866" max="4866" width="15.42578125" style="1" customWidth="1"/>
    <col min="4867" max="4867" width="13.28515625" style="1" customWidth="1"/>
    <col min="4868" max="4868" width="22.85546875" style="1" customWidth="1"/>
    <col min="4869" max="4869" width="14.140625" style="1" customWidth="1"/>
    <col min="4870" max="4870" width="11.42578125" style="1"/>
    <col min="4871" max="4871" width="17.42578125" style="1" customWidth="1"/>
    <col min="4872" max="5119" width="11.42578125" style="1"/>
    <col min="5120" max="5120" width="24.42578125" style="1" customWidth="1"/>
    <col min="5121" max="5121" width="16.42578125" style="1" customWidth="1"/>
    <col min="5122" max="5122" width="15.42578125" style="1" customWidth="1"/>
    <col min="5123" max="5123" width="13.28515625" style="1" customWidth="1"/>
    <col min="5124" max="5124" width="22.85546875" style="1" customWidth="1"/>
    <col min="5125" max="5125" width="14.140625" style="1" customWidth="1"/>
    <col min="5126" max="5126" width="11.42578125" style="1"/>
    <col min="5127" max="5127" width="17.42578125" style="1" customWidth="1"/>
    <col min="5128" max="5375" width="11.42578125" style="1"/>
    <col min="5376" max="5376" width="24.42578125" style="1" customWidth="1"/>
    <col min="5377" max="5377" width="16.42578125" style="1" customWidth="1"/>
    <col min="5378" max="5378" width="15.42578125" style="1" customWidth="1"/>
    <col min="5379" max="5379" width="13.28515625" style="1" customWidth="1"/>
    <col min="5380" max="5380" width="22.85546875" style="1" customWidth="1"/>
    <col min="5381" max="5381" width="14.140625" style="1" customWidth="1"/>
    <col min="5382" max="5382" width="11.42578125" style="1"/>
    <col min="5383" max="5383" width="17.42578125" style="1" customWidth="1"/>
    <col min="5384" max="5631" width="11.42578125" style="1"/>
    <col min="5632" max="5632" width="24.42578125" style="1" customWidth="1"/>
    <col min="5633" max="5633" width="16.42578125" style="1" customWidth="1"/>
    <col min="5634" max="5634" width="15.42578125" style="1" customWidth="1"/>
    <col min="5635" max="5635" width="13.28515625" style="1" customWidth="1"/>
    <col min="5636" max="5636" width="22.85546875" style="1" customWidth="1"/>
    <col min="5637" max="5637" width="14.140625" style="1" customWidth="1"/>
    <col min="5638" max="5638" width="11.42578125" style="1"/>
    <col min="5639" max="5639" width="17.42578125" style="1" customWidth="1"/>
    <col min="5640" max="5887" width="11.42578125" style="1"/>
    <col min="5888" max="5888" width="24.42578125" style="1" customWidth="1"/>
    <col min="5889" max="5889" width="16.42578125" style="1" customWidth="1"/>
    <col min="5890" max="5890" width="15.42578125" style="1" customWidth="1"/>
    <col min="5891" max="5891" width="13.28515625" style="1" customWidth="1"/>
    <col min="5892" max="5892" width="22.85546875" style="1" customWidth="1"/>
    <col min="5893" max="5893" width="14.140625" style="1" customWidth="1"/>
    <col min="5894" max="5894" width="11.42578125" style="1"/>
    <col min="5895" max="5895" width="17.42578125" style="1" customWidth="1"/>
    <col min="5896" max="6143" width="11.42578125" style="1"/>
    <col min="6144" max="6144" width="24.42578125" style="1" customWidth="1"/>
    <col min="6145" max="6145" width="16.42578125" style="1" customWidth="1"/>
    <col min="6146" max="6146" width="15.42578125" style="1" customWidth="1"/>
    <col min="6147" max="6147" width="13.28515625" style="1" customWidth="1"/>
    <col min="6148" max="6148" width="22.85546875" style="1" customWidth="1"/>
    <col min="6149" max="6149" width="14.140625" style="1" customWidth="1"/>
    <col min="6150" max="6150" width="11.42578125" style="1"/>
    <col min="6151" max="6151" width="17.42578125" style="1" customWidth="1"/>
    <col min="6152" max="6399" width="11.42578125" style="1"/>
    <col min="6400" max="6400" width="24.42578125" style="1" customWidth="1"/>
    <col min="6401" max="6401" width="16.42578125" style="1" customWidth="1"/>
    <col min="6402" max="6402" width="15.42578125" style="1" customWidth="1"/>
    <col min="6403" max="6403" width="13.28515625" style="1" customWidth="1"/>
    <col min="6404" max="6404" width="22.85546875" style="1" customWidth="1"/>
    <col min="6405" max="6405" width="14.140625" style="1" customWidth="1"/>
    <col min="6406" max="6406" width="11.42578125" style="1"/>
    <col min="6407" max="6407" width="17.42578125" style="1" customWidth="1"/>
    <col min="6408" max="6655" width="11.42578125" style="1"/>
    <col min="6656" max="6656" width="24.42578125" style="1" customWidth="1"/>
    <col min="6657" max="6657" width="16.42578125" style="1" customWidth="1"/>
    <col min="6658" max="6658" width="15.42578125" style="1" customWidth="1"/>
    <col min="6659" max="6659" width="13.28515625" style="1" customWidth="1"/>
    <col min="6660" max="6660" width="22.85546875" style="1" customWidth="1"/>
    <col min="6661" max="6661" width="14.140625" style="1" customWidth="1"/>
    <col min="6662" max="6662" width="11.42578125" style="1"/>
    <col min="6663" max="6663" width="17.42578125" style="1" customWidth="1"/>
    <col min="6664" max="6911" width="11.42578125" style="1"/>
    <col min="6912" max="6912" width="24.42578125" style="1" customWidth="1"/>
    <col min="6913" max="6913" width="16.42578125" style="1" customWidth="1"/>
    <col min="6914" max="6914" width="15.42578125" style="1" customWidth="1"/>
    <col min="6915" max="6915" width="13.28515625" style="1" customWidth="1"/>
    <col min="6916" max="6916" width="22.85546875" style="1" customWidth="1"/>
    <col min="6917" max="6917" width="14.140625" style="1" customWidth="1"/>
    <col min="6918" max="6918" width="11.42578125" style="1"/>
    <col min="6919" max="6919" width="17.42578125" style="1" customWidth="1"/>
    <col min="6920" max="7167" width="11.42578125" style="1"/>
    <col min="7168" max="7168" width="24.42578125" style="1" customWidth="1"/>
    <col min="7169" max="7169" width="16.42578125" style="1" customWidth="1"/>
    <col min="7170" max="7170" width="15.42578125" style="1" customWidth="1"/>
    <col min="7171" max="7171" width="13.28515625" style="1" customWidth="1"/>
    <col min="7172" max="7172" width="22.85546875" style="1" customWidth="1"/>
    <col min="7173" max="7173" width="14.140625" style="1" customWidth="1"/>
    <col min="7174" max="7174" width="11.42578125" style="1"/>
    <col min="7175" max="7175" width="17.42578125" style="1" customWidth="1"/>
    <col min="7176" max="7423" width="11.42578125" style="1"/>
    <col min="7424" max="7424" width="24.42578125" style="1" customWidth="1"/>
    <col min="7425" max="7425" width="16.42578125" style="1" customWidth="1"/>
    <col min="7426" max="7426" width="15.42578125" style="1" customWidth="1"/>
    <col min="7427" max="7427" width="13.28515625" style="1" customWidth="1"/>
    <col min="7428" max="7428" width="22.85546875" style="1" customWidth="1"/>
    <col min="7429" max="7429" width="14.140625" style="1" customWidth="1"/>
    <col min="7430" max="7430" width="11.42578125" style="1"/>
    <col min="7431" max="7431" width="17.42578125" style="1" customWidth="1"/>
    <col min="7432" max="7679" width="11.42578125" style="1"/>
    <col min="7680" max="7680" width="24.42578125" style="1" customWidth="1"/>
    <col min="7681" max="7681" width="16.42578125" style="1" customWidth="1"/>
    <col min="7682" max="7682" width="15.42578125" style="1" customWidth="1"/>
    <col min="7683" max="7683" width="13.28515625" style="1" customWidth="1"/>
    <col min="7684" max="7684" width="22.85546875" style="1" customWidth="1"/>
    <col min="7685" max="7685" width="14.140625" style="1" customWidth="1"/>
    <col min="7686" max="7686" width="11.42578125" style="1"/>
    <col min="7687" max="7687" width="17.42578125" style="1" customWidth="1"/>
    <col min="7688" max="7935" width="11.42578125" style="1"/>
    <col min="7936" max="7936" width="24.42578125" style="1" customWidth="1"/>
    <col min="7937" max="7937" width="16.42578125" style="1" customWidth="1"/>
    <col min="7938" max="7938" width="15.42578125" style="1" customWidth="1"/>
    <col min="7939" max="7939" width="13.28515625" style="1" customWidth="1"/>
    <col min="7940" max="7940" width="22.85546875" style="1" customWidth="1"/>
    <col min="7941" max="7941" width="14.140625" style="1" customWidth="1"/>
    <col min="7942" max="7942" width="11.42578125" style="1"/>
    <col min="7943" max="7943" width="17.42578125" style="1" customWidth="1"/>
    <col min="7944" max="8191" width="11.42578125" style="1"/>
    <col min="8192" max="8192" width="24.42578125" style="1" customWidth="1"/>
    <col min="8193" max="8193" width="16.42578125" style="1" customWidth="1"/>
    <col min="8194" max="8194" width="15.42578125" style="1" customWidth="1"/>
    <col min="8195" max="8195" width="13.28515625" style="1" customWidth="1"/>
    <col min="8196" max="8196" width="22.85546875" style="1" customWidth="1"/>
    <col min="8197" max="8197" width="14.140625" style="1" customWidth="1"/>
    <col min="8198" max="8198" width="11.42578125" style="1"/>
    <col min="8199" max="8199" width="17.42578125" style="1" customWidth="1"/>
    <col min="8200" max="8447" width="11.42578125" style="1"/>
    <col min="8448" max="8448" width="24.42578125" style="1" customWidth="1"/>
    <col min="8449" max="8449" width="16.42578125" style="1" customWidth="1"/>
    <col min="8450" max="8450" width="15.42578125" style="1" customWidth="1"/>
    <col min="8451" max="8451" width="13.28515625" style="1" customWidth="1"/>
    <col min="8452" max="8452" width="22.85546875" style="1" customWidth="1"/>
    <col min="8453" max="8453" width="14.140625" style="1" customWidth="1"/>
    <col min="8454" max="8454" width="11.42578125" style="1"/>
    <col min="8455" max="8455" width="17.42578125" style="1" customWidth="1"/>
    <col min="8456" max="8703" width="11.42578125" style="1"/>
    <col min="8704" max="8704" width="24.42578125" style="1" customWidth="1"/>
    <col min="8705" max="8705" width="16.42578125" style="1" customWidth="1"/>
    <col min="8706" max="8706" width="15.42578125" style="1" customWidth="1"/>
    <col min="8707" max="8707" width="13.28515625" style="1" customWidth="1"/>
    <col min="8708" max="8708" width="22.85546875" style="1" customWidth="1"/>
    <col min="8709" max="8709" width="14.140625" style="1" customWidth="1"/>
    <col min="8710" max="8710" width="11.42578125" style="1"/>
    <col min="8711" max="8711" width="17.42578125" style="1" customWidth="1"/>
    <col min="8712" max="8959" width="11.42578125" style="1"/>
    <col min="8960" max="8960" width="24.42578125" style="1" customWidth="1"/>
    <col min="8961" max="8961" width="16.42578125" style="1" customWidth="1"/>
    <col min="8962" max="8962" width="15.42578125" style="1" customWidth="1"/>
    <col min="8963" max="8963" width="13.28515625" style="1" customWidth="1"/>
    <col min="8964" max="8964" width="22.85546875" style="1" customWidth="1"/>
    <col min="8965" max="8965" width="14.140625" style="1" customWidth="1"/>
    <col min="8966" max="8966" width="11.42578125" style="1"/>
    <col min="8967" max="8967" width="17.42578125" style="1" customWidth="1"/>
    <col min="8968" max="9215" width="11.42578125" style="1"/>
    <col min="9216" max="9216" width="24.42578125" style="1" customWidth="1"/>
    <col min="9217" max="9217" width="16.42578125" style="1" customWidth="1"/>
    <col min="9218" max="9218" width="15.42578125" style="1" customWidth="1"/>
    <col min="9219" max="9219" width="13.28515625" style="1" customWidth="1"/>
    <col min="9220" max="9220" width="22.85546875" style="1" customWidth="1"/>
    <col min="9221" max="9221" width="14.140625" style="1" customWidth="1"/>
    <col min="9222" max="9222" width="11.42578125" style="1"/>
    <col min="9223" max="9223" width="17.42578125" style="1" customWidth="1"/>
    <col min="9224" max="9471" width="11.42578125" style="1"/>
    <col min="9472" max="9472" width="24.42578125" style="1" customWidth="1"/>
    <col min="9473" max="9473" width="16.42578125" style="1" customWidth="1"/>
    <col min="9474" max="9474" width="15.42578125" style="1" customWidth="1"/>
    <col min="9475" max="9475" width="13.28515625" style="1" customWidth="1"/>
    <col min="9476" max="9476" width="22.85546875" style="1" customWidth="1"/>
    <col min="9477" max="9477" width="14.140625" style="1" customWidth="1"/>
    <col min="9478" max="9478" width="11.42578125" style="1"/>
    <col min="9479" max="9479" width="17.42578125" style="1" customWidth="1"/>
    <col min="9480" max="9727" width="11.42578125" style="1"/>
    <col min="9728" max="9728" width="24.42578125" style="1" customWidth="1"/>
    <col min="9729" max="9729" width="16.42578125" style="1" customWidth="1"/>
    <col min="9730" max="9730" width="15.42578125" style="1" customWidth="1"/>
    <col min="9731" max="9731" width="13.28515625" style="1" customWidth="1"/>
    <col min="9732" max="9732" width="22.85546875" style="1" customWidth="1"/>
    <col min="9733" max="9733" width="14.140625" style="1" customWidth="1"/>
    <col min="9734" max="9734" width="11.42578125" style="1"/>
    <col min="9735" max="9735" width="17.42578125" style="1" customWidth="1"/>
    <col min="9736" max="9983" width="11.42578125" style="1"/>
    <col min="9984" max="9984" width="24.42578125" style="1" customWidth="1"/>
    <col min="9985" max="9985" width="16.42578125" style="1" customWidth="1"/>
    <col min="9986" max="9986" width="15.42578125" style="1" customWidth="1"/>
    <col min="9987" max="9987" width="13.28515625" style="1" customWidth="1"/>
    <col min="9988" max="9988" width="22.85546875" style="1" customWidth="1"/>
    <col min="9989" max="9989" width="14.140625" style="1" customWidth="1"/>
    <col min="9990" max="9990" width="11.42578125" style="1"/>
    <col min="9991" max="9991" width="17.42578125" style="1" customWidth="1"/>
    <col min="9992" max="10239" width="11.42578125" style="1"/>
    <col min="10240" max="10240" width="24.42578125" style="1" customWidth="1"/>
    <col min="10241" max="10241" width="16.42578125" style="1" customWidth="1"/>
    <col min="10242" max="10242" width="15.42578125" style="1" customWidth="1"/>
    <col min="10243" max="10243" width="13.28515625" style="1" customWidth="1"/>
    <col min="10244" max="10244" width="22.85546875" style="1" customWidth="1"/>
    <col min="10245" max="10245" width="14.140625" style="1" customWidth="1"/>
    <col min="10246" max="10246" width="11.42578125" style="1"/>
    <col min="10247" max="10247" width="17.42578125" style="1" customWidth="1"/>
    <col min="10248" max="10495" width="11.42578125" style="1"/>
    <col min="10496" max="10496" width="24.42578125" style="1" customWidth="1"/>
    <col min="10497" max="10497" width="16.42578125" style="1" customWidth="1"/>
    <col min="10498" max="10498" width="15.42578125" style="1" customWidth="1"/>
    <col min="10499" max="10499" width="13.28515625" style="1" customWidth="1"/>
    <col min="10500" max="10500" width="22.85546875" style="1" customWidth="1"/>
    <col min="10501" max="10501" width="14.140625" style="1" customWidth="1"/>
    <col min="10502" max="10502" width="11.42578125" style="1"/>
    <col min="10503" max="10503" width="17.42578125" style="1" customWidth="1"/>
    <col min="10504" max="10751" width="11.42578125" style="1"/>
    <col min="10752" max="10752" width="24.42578125" style="1" customWidth="1"/>
    <col min="10753" max="10753" width="16.42578125" style="1" customWidth="1"/>
    <col min="10754" max="10754" width="15.42578125" style="1" customWidth="1"/>
    <col min="10755" max="10755" width="13.28515625" style="1" customWidth="1"/>
    <col min="10756" max="10756" width="22.85546875" style="1" customWidth="1"/>
    <col min="10757" max="10757" width="14.140625" style="1" customWidth="1"/>
    <col min="10758" max="10758" width="11.42578125" style="1"/>
    <col min="10759" max="10759" width="17.42578125" style="1" customWidth="1"/>
    <col min="10760" max="11007" width="11.42578125" style="1"/>
    <col min="11008" max="11008" width="24.42578125" style="1" customWidth="1"/>
    <col min="11009" max="11009" width="16.42578125" style="1" customWidth="1"/>
    <col min="11010" max="11010" width="15.42578125" style="1" customWidth="1"/>
    <col min="11011" max="11011" width="13.28515625" style="1" customWidth="1"/>
    <col min="11012" max="11012" width="22.85546875" style="1" customWidth="1"/>
    <col min="11013" max="11013" width="14.140625" style="1" customWidth="1"/>
    <col min="11014" max="11014" width="11.42578125" style="1"/>
    <col min="11015" max="11015" width="17.42578125" style="1" customWidth="1"/>
    <col min="11016" max="11263" width="11.42578125" style="1"/>
    <col min="11264" max="11264" width="24.42578125" style="1" customWidth="1"/>
    <col min="11265" max="11265" width="16.42578125" style="1" customWidth="1"/>
    <col min="11266" max="11266" width="15.42578125" style="1" customWidth="1"/>
    <col min="11267" max="11267" width="13.28515625" style="1" customWidth="1"/>
    <col min="11268" max="11268" width="22.85546875" style="1" customWidth="1"/>
    <col min="11269" max="11269" width="14.140625" style="1" customWidth="1"/>
    <col min="11270" max="11270" width="11.42578125" style="1"/>
    <col min="11271" max="11271" width="17.42578125" style="1" customWidth="1"/>
    <col min="11272" max="11519" width="11.42578125" style="1"/>
    <col min="11520" max="11520" width="24.42578125" style="1" customWidth="1"/>
    <col min="11521" max="11521" width="16.42578125" style="1" customWidth="1"/>
    <col min="11522" max="11522" width="15.42578125" style="1" customWidth="1"/>
    <col min="11523" max="11523" width="13.28515625" style="1" customWidth="1"/>
    <col min="11524" max="11524" width="22.85546875" style="1" customWidth="1"/>
    <col min="11525" max="11525" width="14.140625" style="1" customWidth="1"/>
    <col min="11526" max="11526" width="11.42578125" style="1"/>
    <col min="11527" max="11527" width="17.42578125" style="1" customWidth="1"/>
    <col min="11528" max="11775" width="11.42578125" style="1"/>
    <col min="11776" max="11776" width="24.42578125" style="1" customWidth="1"/>
    <col min="11777" max="11777" width="16.42578125" style="1" customWidth="1"/>
    <col min="11778" max="11778" width="15.42578125" style="1" customWidth="1"/>
    <col min="11779" max="11779" width="13.28515625" style="1" customWidth="1"/>
    <col min="11780" max="11780" width="22.85546875" style="1" customWidth="1"/>
    <col min="11781" max="11781" width="14.140625" style="1" customWidth="1"/>
    <col min="11782" max="11782" width="11.42578125" style="1"/>
    <col min="11783" max="11783" width="17.42578125" style="1" customWidth="1"/>
    <col min="11784" max="12031" width="11.42578125" style="1"/>
    <col min="12032" max="12032" width="24.42578125" style="1" customWidth="1"/>
    <col min="12033" max="12033" width="16.42578125" style="1" customWidth="1"/>
    <col min="12034" max="12034" width="15.42578125" style="1" customWidth="1"/>
    <col min="12035" max="12035" width="13.28515625" style="1" customWidth="1"/>
    <col min="12036" max="12036" width="22.85546875" style="1" customWidth="1"/>
    <col min="12037" max="12037" width="14.140625" style="1" customWidth="1"/>
    <col min="12038" max="12038" width="11.42578125" style="1"/>
    <col min="12039" max="12039" width="17.42578125" style="1" customWidth="1"/>
    <col min="12040" max="12287" width="11.42578125" style="1"/>
    <col min="12288" max="12288" width="24.42578125" style="1" customWidth="1"/>
    <col min="12289" max="12289" width="16.42578125" style="1" customWidth="1"/>
    <col min="12290" max="12290" width="15.42578125" style="1" customWidth="1"/>
    <col min="12291" max="12291" width="13.28515625" style="1" customWidth="1"/>
    <col min="12292" max="12292" width="22.85546875" style="1" customWidth="1"/>
    <col min="12293" max="12293" width="14.140625" style="1" customWidth="1"/>
    <col min="12294" max="12294" width="11.42578125" style="1"/>
    <col min="12295" max="12295" width="17.42578125" style="1" customWidth="1"/>
    <col min="12296" max="12543" width="11.42578125" style="1"/>
    <col min="12544" max="12544" width="24.42578125" style="1" customWidth="1"/>
    <col min="12545" max="12545" width="16.42578125" style="1" customWidth="1"/>
    <col min="12546" max="12546" width="15.42578125" style="1" customWidth="1"/>
    <col min="12547" max="12547" width="13.28515625" style="1" customWidth="1"/>
    <col min="12548" max="12548" width="22.85546875" style="1" customWidth="1"/>
    <col min="12549" max="12549" width="14.140625" style="1" customWidth="1"/>
    <col min="12550" max="12550" width="11.42578125" style="1"/>
    <col min="12551" max="12551" width="17.42578125" style="1" customWidth="1"/>
    <col min="12552" max="12799" width="11.42578125" style="1"/>
    <col min="12800" max="12800" width="24.42578125" style="1" customWidth="1"/>
    <col min="12801" max="12801" width="16.42578125" style="1" customWidth="1"/>
    <col min="12802" max="12802" width="15.42578125" style="1" customWidth="1"/>
    <col min="12803" max="12803" width="13.28515625" style="1" customWidth="1"/>
    <col min="12804" max="12804" width="22.85546875" style="1" customWidth="1"/>
    <col min="12805" max="12805" width="14.140625" style="1" customWidth="1"/>
    <col min="12806" max="12806" width="11.42578125" style="1"/>
    <col min="12807" max="12807" width="17.42578125" style="1" customWidth="1"/>
    <col min="12808" max="13055" width="11.42578125" style="1"/>
    <col min="13056" max="13056" width="24.42578125" style="1" customWidth="1"/>
    <col min="13057" max="13057" width="16.42578125" style="1" customWidth="1"/>
    <col min="13058" max="13058" width="15.42578125" style="1" customWidth="1"/>
    <col min="13059" max="13059" width="13.28515625" style="1" customWidth="1"/>
    <col min="13060" max="13060" width="22.85546875" style="1" customWidth="1"/>
    <col min="13061" max="13061" width="14.140625" style="1" customWidth="1"/>
    <col min="13062" max="13062" width="11.42578125" style="1"/>
    <col min="13063" max="13063" width="17.42578125" style="1" customWidth="1"/>
    <col min="13064" max="13311" width="11.42578125" style="1"/>
    <col min="13312" max="13312" width="24.42578125" style="1" customWidth="1"/>
    <col min="13313" max="13313" width="16.42578125" style="1" customWidth="1"/>
    <col min="13314" max="13314" width="15.42578125" style="1" customWidth="1"/>
    <col min="13315" max="13315" width="13.28515625" style="1" customWidth="1"/>
    <col min="13316" max="13316" width="22.85546875" style="1" customWidth="1"/>
    <col min="13317" max="13317" width="14.140625" style="1" customWidth="1"/>
    <col min="13318" max="13318" width="11.42578125" style="1"/>
    <col min="13319" max="13319" width="17.42578125" style="1" customWidth="1"/>
    <col min="13320" max="13567" width="11.42578125" style="1"/>
    <col min="13568" max="13568" width="24.42578125" style="1" customWidth="1"/>
    <col min="13569" max="13569" width="16.42578125" style="1" customWidth="1"/>
    <col min="13570" max="13570" width="15.42578125" style="1" customWidth="1"/>
    <col min="13571" max="13571" width="13.28515625" style="1" customWidth="1"/>
    <col min="13572" max="13572" width="22.85546875" style="1" customWidth="1"/>
    <col min="13573" max="13573" width="14.140625" style="1" customWidth="1"/>
    <col min="13574" max="13574" width="11.42578125" style="1"/>
    <col min="13575" max="13575" width="17.42578125" style="1" customWidth="1"/>
    <col min="13576" max="13823" width="11.42578125" style="1"/>
    <col min="13824" max="13824" width="24.42578125" style="1" customWidth="1"/>
    <col min="13825" max="13825" width="16.42578125" style="1" customWidth="1"/>
    <col min="13826" max="13826" width="15.42578125" style="1" customWidth="1"/>
    <col min="13827" max="13827" width="13.28515625" style="1" customWidth="1"/>
    <col min="13828" max="13828" width="22.85546875" style="1" customWidth="1"/>
    <col min="13829" max="13829" width="14.140625" style="1" customWidth="1"/>
    <col min="13830" max="13830" width="11.42578125" style="1"/>
    <col min="13831" max="13831" width="17.42578125" style="1" customWidth="1"/>
    <col min="13832" max="14079" width="11.42578125" style="1"/>
    <col min="14080" max="14080" width="24.42578125" style="1" customWidth="1"/>
    <col min="14081" max="14081" width="16.42578125" style="1" customWidth="1"/>
    <col min="14082" max="14082" width="15.42578125" style="1" customWidth="1"/>
    <col min="14083" max="14083" width="13.28515625" style="1" customWidth="1"/>
    <col min="14084" max="14084" width="22.85546875" style="1" customWidth="1"/>
    <col min="14085" max="14085" width="14.140625" style="1" customWidth="1"/>
    <col min="14086" max="14086" width="11.42578125" style="1"/>
    <col min="14087" max="14087" width="17.42578125" style="1" customWidth="1"/>
    <col min="14088" max="14335" width="11.42578125" style="1"/>
    <col min="14336" max="14336" width="24.42578125" style="1" customWidth="1"/>
    <col min="14337" max="14337" width="16.42578125" style="1" customWidth="1"/>
    <col min="14338" max="14338" width="15.42578125" style="1" customWidth="1"/>
    <col min="14339" max="14339" width="13.28515625" style="1" customWidth="1"/>
    <col min="14340" max="14340" width="22.85546875" style="1" customWidth="1"/>
    <col min="14341" max="14341" width="14.140625" style="1" customWidth="1"/>
    <col min="14342" max="14342" width="11.42578125" style="1"/>
    <col min="14343" max="14343" width="17.42578125" style="1" customWidth="1"/>
    <col min="14344" max="14591" width="11.42578125" style="1"/>
    <col min="14592" max="14592" width="24.42578125" style="1" customWidth="1"/>
    <col min="14593" max="14593" width="16.42578125" style="1" customWidth="1"/>
    <col min="14594" max="14594" width="15.42578125" style="1" customWidth="1"/>
    <col min="14595" max="14595" width="13.28515625" style="1" customWidth="1"/>
    <col min="14596" max="14596" width="22.85546875" style="1" customWidth="1"/>
    <col min="14597" max="14597" width="14.140625" style="1" customWidth="1"/>
    <col min="14598" max="14598" width="11.42578125" style="1"/>
    <col min="14599" max="14599" width="17.42578125" style="1" customWidth="1"/>
    <col min="14600" max="14847" width="11.42578125" style="1"/>
    <col min="14848" max="14848" width="24.42578125" style="1" customWidth="1"/>
    <col min="14849" max="14849" width="16.42578125" style="1" customWidth="1"/>
    <col min="14850" max="14850" width="15.42578125" style="1" customWidth="1"/>
    <col min="14851" max="14851" width="13.28515625" style="1" customWidth="1"/>
    <col min="14852" max="14852" width="22.85546875" style="1" customWidth="1"/>
    <col min="14853" max="14853" width="14.140625" style="1" customWidth="1"/>
    <col min="14854" max="14854" width="11.42578125" style="1"/>
    <col min="14855" max="14855" width="17.42578125" style="1" customWidth="1"/>
    <col min="14856" max="15103" width="11.42578125" style="1"/>
    <col min="15104" max="15104" width="24.42578125" style="1" customWidth="1"/>
    <col min="15105" max="15105" width="16.42578125" style="1" customWidth="1"/>
    <col min="15106" max="15106" width="15.42578125" style="1" customWidth="1"/>
    <col min="15107" max="15107" width="13.28515625" style="1" customWidth="1"/>
    <col min="15108" max="15108" width="22.85546875" style="1" customWidth="1"/>
    <col min="15109" max="15109" width="14.140625" style="1" customWidth="1"/>
    <col min="15110" max="15110" width="11.42578125" style="1"/>
    <col min="15111" max="15111" width="17.42578125" style="1" customWidth="1"/>
    <col min="15112" max="15359" width="11.42578125" style="1"/>
    <col min="15360" max="15360" width="24.42578125" style="1" customWidth="1"/>
    <col min="15361" max="15361" width="16.42578125" style="1" customWidth="1"/>
    <col min="15362" max="15362" width="15.42578125" style="1" customWidth="1"/>
    <col min="15363" max="15363" width="13.28515625" style="1" customWidth="1"/>
    <col min="15364" max="15364" width="22.85546875" style="1" customWidth="1"/>
    <col min="15365" max="15365" width="14.140625" style="1" customWidth="1"/>
    <col min="15366" max="15366" width="11.42578125" style="1"/>
    <col min="15367" max="15367" width="17.42578125" style="1" customWidth="1"/>
    <col min="15368" max="15615" width="11.42578125" style="1"/>
    <col min="15616" max="15616" width="24.42578125" style="1" customWidth="1"/>
    <col min="15617" max="15617" width="16.42578125" style="1" customWidth="1"/>
    <col min="15618" max="15618" width="15.42578125" style="1" customWidth="1"/>
    <col min="15619" max="15619" width="13.28515625" style="1" customWidth="1"/>
    <col min="15620" max="15620" width="22.85546875" style="1" customWidth="1"/>
    <col min="15621" max="15621" width="14.140625" style="1" customWidth="1"/>
    <col min="15622" max="15622" width="11.42578125" style="1"/>
    <col min="15623" max="15623" width="17.42578125" style="1" customWidth="1"/>
    <col min="15624" max="15871" width="11.42578125" style="1"/>
    <col min="15872" max="15872" width="24.42578125" style="1" customWidth="1"/>
    <col min="15873" max="15873" width="16.42578125" style="1" customWidth="1"/>
    <col min="15874" max="15874" width="15.42578125" style="1" customWidth="1"/>
    <col min="15875" max="15875" width="13.28515625" style="1" customWidth="1"/>
    <col min="15876" max="15876" width="22.85546875" style="1" customWidth="1"/>
    <col min="15877" max="15877" width="14.140625" style="1" customWidth="1"/>
    <col min="15878" max="15878" width="11.42578125" style="1"/>
    <col min="15879" max="15879" width="17.42578125" style="1" customWidth="1"/>
    <col min="15880" max="16127" width="11.42578125" style="1"/>
    <col min="16128" max="16128" width="24.42578125" style="1" customWidth="1"/>
    <col min="16129" max="16129" width="16.42578125" style="1" customWidth="1"/>
    <col min="16130" max="16130" width="15.42578125" style="1" customWidth="1"/>
    <col min="16131" max="16131" width="13.28515625" style="1" customWidth="1"/>
    <col min="16132" max="16132" width="22.85546875" style="1" customWidth="1"/>
    <col min="16133" max="16133" width="14.140625" style="1" customWidth="1"/>
    <col min="16134" max="16134" width="11.42578125" style="1"/>
    <col min="16135" max="16135" width="17.42578125" style="1" customWidth="1"/>
    <col min="16136" max="16384" width="11.42578125" style="1"/>
  </cols>
  <sheetData>
    <row r="1" spans="1:10" ht="13.5" thickBot="1" x14ac:dyDescent="0.25"/>
    <row r="2" spans="1:10" ht="15.75" thickBot="1" x14ac:dyDescent="0.25">
      <c r="A2" s="109" t="s">
        <v>55</v>
      </c>
      <c r="B2" s="20"/>
      <c r="C2" s="20"/>
      <c r="D2" s="20"/>
      <c r="E2" s="20"/>
      <c r="F2" s="20"/>
      <c r="G2" s="20"/>
      <c r="H2" s="20"/>
      <c r="I2" s="21"/>
    </row>
    <row r="4" spans="1:10" ht="15" x14ac:dyDescent="0.25">
      <c r="A4" s="43" t="s">
        <v>29</v>
      </c>
    </row>
    <row r="5" spans="1:10" ht="15" x14ac:dyDescent="0.25">
      <c r="A5" s="2" t="s">
        <v>30</v>
      </c>
    </row>
    <row r="6" spans="1:10" ht="25.5" x14ac:dyDescent="0.2">
      <c r="B6" s="46" t="s">
        <v>31</v>
      </c>
      <c r="F6" s="48" t="s">
        <v>0</v>
      </c>
      <c r="G6" s="49" t="s">
        <v>1</v>
      </c>
    </row>
    <row r="7" spans="1:10" x14ac:dyDescent="0.2">
      <c r="A7" s="1">
        <v>4</v>
      </c>
      <c r="B7" s="3">
        <v>30228</v>
      </c>
      <c r="F7" s="134">
        <v>1</v>
      </c>
      <c r="G7" s="135">
        <v>60</v>
      </c>
    </row>
    <row r="8" spans="1:10" x14ac:dyDescent="0.2">
      <c r="A8" s="1">
        <v>5</v>
      </c>
      <c r="B8" s="3">
        <v>15736</v>
      </c>
      <c r="F8" s="22"/>
      <c r="G8" s="23" t="s">
        <v>8</v>
      </c>
      <c r="H8" s="24">
        <f>G7*F7</f>
        <v>60</v>
      </c>
      <c r="I8" s="25" t="str">
        <f>G6</f>
        <v>meses</v>
      </c>
    </row>
    <row r="9" spans="1:10" x14ac:dyDescent="0.2">
      <c r="A9" s="1">
        <v>6</v>
      </c>
      <c r="B9" s="3">
        <v>11273</v>
      </c>
    </row>
    <row r="10" spans="1:10" ht="38.25" x14ac:dyDescent="0.2">
      <c r="D10" s="47" t="s">
        <v>31</v>
      </c>
      <c r="E10" s="34" t="s">
        <v>35</v>
      </c>
      <c r="F10" s="50"/>
      <c r="G10" s="51"/>
      <c r="H10" s="34" t="s">
        <v>36</v>
      </c>
      <c r="I10" s="6"/>
    </row>
    <row r="11" spans="1:10" x14ac:dyDescent="0.2">
      <c r="C11" s="4" t="s">
        <v>9</v>
      </c>
      <c r="D11" s="5">
        <f>B7</f>
        <v>30228</v>
      </c>
      <c r="E11" s="26">
        <f>H8</f>
        <v>60</v>
      </c>
      <c r="F11" s="6" t="str">
        <f>G6</f>
        <v>meses</v>
      </c>
      <c r="H11" s="7">
        <f>G7-E11</f>
        <v>0</v>
      </c>
      <c r="I11" s="5" t="str">
        <f>G6</f>
        <v>meses</v>
      </c>
    </row>
    <row r="12" spans="1:10" x14ac:dyDescent="0.2">
      <c r="B12" s="1" t="s">
        <v>13</v>
      </c>
      <c r="C12" s="35" t="s">
        <v>24</v>
      </c>
      <c r="D12" s="5">
        <f>B8</f>
        <v>15736</v>
      </c>
      <c r="E12" s="8">
        <f>D12*E11/D11</f>
        <v>31.234616911472806</v>
      </c>
      <c r="F12" s="6" t="str">
        <f>G6</f>
        <v>meses</v>
      </c>
      <c r="H12" s="7">
        <f>G7-E12</f>
        <v>28.765383088527194</v>
      </c>
      <c r="I12" s="5" t="str">
        <f>G6</f>
        <v>meses</v>
      </c>
    </row>
    <row r="13" spans="1:10" x14ac:dyDescent="0.2">
      <c r="B13" s="1" t="s">
        <v>14</v>
      </c>
      <c r="C13" s="35" t="s">
        <v>21</v>
      </c>
      <c r="D13" s="5">
        <f>B9</f>
        <v>11273</v>
      </c>
      <c r="E13" s="8">
        <f>D13*E11/D11</f>
        <v>22.375942834458119</v>
      </c>
      <c r="F13" s="6" t="str">
        <f>G6</f>
        <v>meses</v>
      </c>
      <c r="H13" s="7">
        <f>G7-E13</f>
        <v>37.624057165541885</v>
      </c>
      <c r="I13" s="7" t="str">
        <f>G6</f>
        <v>meses</v>
      </c>
    </row>
    <row r="14" spans="1:10" x14ac:dyDescent="0.2">
      <c r="I14" s="9"/>
    </row>
    <row r="15" spans="1:10" x14ac:dyDescent="0.2">
      <c r="E15" s="10" t="s">
        <v>2</v>
      </c>
      <c r="F15" s="44">
        <f>E12-E13</f>
        <v>8.8586740770146868</v>
      </c>
      <c r="G15" s="11" t="str">
        <f>F12</f>
        <v>meses</v>
      </c>
      <c r="H15" s="11" t="s">
        <v>3</v>
      </c>
      <c r="I15" s="12">
        <f>H8</f>
        <v>60</v>
      </c>
      <c r="J15" s="13" t="str">
        <f>G6</f>
        <v>meses</v>
      </c>
    </row>
    <row r="16" spans="1:10" x14ac:dyDescent="0.2">
      <c r="E16" s="14"/>
      <c r="F16" s="45">
        <f>F15*(365.25/12)</f>
        <v>269.63589221913452</v>
      </c>
      <c r="G16" s="27" t="s">
        <v>4</v>
      </c>
      <c r="H16" s="15" t="s">
        <v>5</v>
      </c>
      <c r="I16" s="16">
        <f>H8</f>
        <v>60</v>
      </c>
      <c r="J16" s="17" t="str">
        <f>G6</f>
        <v>meses</v>
      </c>
    </row>
    <row r="17" spans="1:14" ht="13.5" thickBot="1" x14ac:dyDescent="0.25"/>
    <row r="18" spans="1:14" ht="30.75" customHeight="1" thickBot="1" x14ac:dyDescent="0.25">
      <c r="A18" s="156" t="s">
        <v>66</v>
      </c>
      <c r="B18" s="157"/>
      <c r="C18" s="157"/>
      <c r="D18" s="158"/>
      <c r="E18" s="68"/>
      <c r="F18" s="165" t="s">
        <v>54</v>
      </c>
      <c r="G18" s="165"/>
      <c r="H18" s="165"/>
      <c r="I18" s="9"/>
    </row>
    <row r="19" spans="1:14" ht="21" customHeight="1" x14ac:dyDescent="0.2">
      <c r="A19" s="28"/>
      <c r="B19" s="57" t="str">
        <f>C12</f>
        <v>FOLFIRINOX Mod</v>
      </c>
      <c r="C19" s="57" t="str">
        <f>C13</f>
        <v>Gemcitabina</v>
      </c>
      <c r="D19" s="96"/>
      <c r="E19" s="96"/>
      <c r="F19" s="97" t="str">
        <f>C12</f>
        <v>FOLFIRINOX Mod</v>
      </c>
      <c r="G19" s="97" t="str">
        <f>C13</f>
        <v>Gemcitabina</v>
      </c>
      <c r="H19" s="96"/>
      <c r="I19" s="18"/>
      <c r="J19" s="18"/>
    </row>
    <row r="20" spans="1:14" ht="25.5" x14ac:dyDescent="0.2">
      <c r="A20" s="29" t="s">
        <v>10</v>
      </c>
      <c r="B20" s="98" t="s">
        <v>6</v>
      </c>
      <c r="C20" s="99" t="s">
        <v>6</v>
      </c>
      <c r="D20" s="98" t="s">
        <v>7</v>
      </c>
      <c r="E20" s="96"/>
      <c r="F20" s="98" t="s">
        <v>52</v>
      </c>
      <c r="G20" s="98" t="s">
        <v>52</v>
      </c>
      <c r="H20" s="98" t="s">
        <v>53</v>
      </c>
      <c r="I20" s="9"/>
    </row>
    <row r="21" spans="1:14" x14ac:dyDescent="0.2">
      <c r="A21" s="30" t="str">
        <f>CONCATENATE(G7," ",G6)</f>
        <v>60 meses</v>
      </c>
      <c r="B21" s="97" t="str">
        <f>F12</f>
        <v>meses</v>
      </c>
      <c r="C21" s="100" t="str">
        <f>F12</f>
        <v>meses</v>
      </c>
      <c r="D21" s="97" t="str">
        <f>G15</f>
        <v>meses</v>
      </c>
      <c r="E21" s="89"/>
      <c r="F21" s="97" t="s">
        <v>1</v>
      </c>
      <c r="G21" s="97" t="s">
        <v>1</v>
      </c>
      <c r="H21" s="97" t="s">
        <v>1</v>
      </c>
    </row>
    <row r="22" spans="1:14" s="32" customFormat="1" ht="5.0999999999999996" customHeight="1" x14ac:dyDescent="0.2">
      <c r="A22" s="31"/>
      <c r="B22" s="96"/>
      <c r="C22" s="96"/>
      <c r="D22" s="96"/>
      <c r="E22" s="59"/>
      <c r="F22" s="96"/>
      <c r="G22" s="59"/>
      <c r="H22" s="59"/>
    </row>
    <row r="23" spans="1:14" x14ac:dyDescent="0.2">
      <c r="A23" s="101" t="s">
        <v>23</v>
      </c>
      <c r="B23" s="102">
        <f>E12</f>
        <v>31.234616911472806</v>
      </c>
      <c r="C23" s="102">
        <f>E13</f>
        <v>22.375942834458119</v>
      </c>
      <c r="D23" s="102">
        <f>F15</f>
        <v>8.8586740770146868</v>
      </c>
      <c r="E23" s="89"/>
      <c r="F23" s="102">
        <v>21.6</v>
      </c>
      <c r="G23" s="133">
        <v>12.8</v>
      </c>
      <c r="H23" s="102">
        <f>F23-G23</f>
        <v>8.8000000000000007</v>
      </c>
    </row>
    <row r="24" spans="1:14" ht="5.0999999999999996" customHeight="1" x14ac:dyDescent="0.2">
      <c r="A24" s="103"/>
      <c r="B24" s="104"/>
      <c r="C24" s="104"/>
      <c r="D24" s="104"/>
      <c r="E24" s="89"/>
      <c r="F24" s="105"/>
      <c r="G24" s="89"/>
      <c r="H24" s="89"/>
    </row>
    <row r="25" spans="1:14" s="32" customFormat="1" ht="25.5" customHeight="1" x14ac:dyDescent="0.2">
      <c r="A25" s="162" t="s">
        <v>56</v>
      </c>
      <c r="B25" s="163"/>
      <c r="C25" s="163"/>
      <c r="D25" s="164"/>
      <c r="E25" s="103"/>
      <c r="F25" s="103"/>
      <c r="G25" s="59"/>
      <c r="H25" s="59"/>
    </row>
    <row r="26" spans="1:14" x14ac:dyDescent="0.2">
      <c r="A26" s="89"/>
      <c r="B26" s="89"/>
      <c r="C26" s="89"/>
      <c r="D26" s="89"/>
      <c r="E26" s="89"/>
      <c r="F26" s="89"/>
      <c r="G26" s="89"/>
      <c r="H26" s="89"/>
      <c r="K26" s="32"/>
      <c r="L26" s="32"/>
      <c r="M26" s="32"/>
      <c r="N26" s="32"/>
    </row>
    <row r="27" spans="1:14" x14ac:dyDescent="0.2">
      <c r="A27" s="89"/>
      <c r="B27" s="89"/>
      <c r="C27" s="90" t="str">
        <f>F11</f>
        <v>meses</v>
      </c>
      <c r="D27" s="89"/>
      <c r="E27" s="89"/>
      <c r="F27" s="89"/>
      <c r="G27" s="89"/>
      <c r="H27" s="89"/>
      <c r="K27" s="32"/>
      <c r="L27" s="32"/>
      <c r="M27" s="32"/>
      <c r="N27" s="32"/>
    </row>
    <row r="28" spans="1:14" x14ac:dyDescent="0.2">
      <c r="A28" s="89"/>
      <c r="B28" s="90" t="s">
        <v>18</v>
      </c>
      <c r="C28" s="106">
        <f>G7-C29-C30</f>
        <v>28.765383088527198</v>
      </c>
      <c r="D28" s="107">
        <f>C28/C31</f>
        <v>0.47942305147545328</v>
      </c>
      <c r="E28" s="89"/>
      <c r="F28" s="89"/>
      <c r="G28" s="89"/>
      <c r="H28" s="89"/>
      <c r="K28" s="32"/>
      <c r="L28" s="32"/>
      <c r="M28" s="32"/>
      <c r="N28" s="32"/>
    </row>
    <row r="29" spans="1:14" x14ac:dyDescent="0.2">
      <c r="A29" s="89"/>
      <c r="B29" s="90" t="s">
        <v>20</v>
      </c>
      <c r="C29" s="106">
        <f>D23</f>
        <v>8.8586740770146868</v>
      </c>
      <c r="D29" s="107">
        <f>C29/C31</f>
        <v>0.14764456795024478</v>
      </c>
      <c r="E29" s="89"/>
      <c r="F29" s="89"/>
      <c r="G29" s="89"/>
      <c r="H29" s="89"/>
      <c r="K29" s="32"/>
      <c r="L29" s="32"/>
      <c r="M29" s="32"/>
      <c r="N29" s="32"/>
    </row>
    <row r="30" spans="1:14" x14ac:dyDescent="0.2">
      <c r="A30" s="89"/>
      <c r="B30" s="90" t="s">
        <v>19</v>
      </c>
      <c r="C30" s="106">
        <f>C23</f>
        <v>22.375942834458119</v>
      </c>
      <c r="D30" s="107">
        <f>C30/C31</f>
        <v>0.372932380574302</v>
      </c>
      <c r="E30" s="89"/>
      <c r="F30" s="89"/>
      <c r="G30" s="89"/>
      <c r="H30" s="89"/>
      <c r="K30" s="32"/>
      <c r="L30" s="32"/>
      <c r="M30" s="32"/>
      <c r="N30" s="32"/>
    </row>
    <row r="31" spans="1:14" x14ac:dyDescent="0.2">
      <c r="A31" s="89"/>
      <c r="B31" s="89"/>
      <c r="C31" s="108">
        <f>SUM(C28:C30)</f>
        <v>60</v>
      </c>
      <c r="D31" s="89"/>
      <c r="E31" s="89"/>
      <c r="F31" s="89"/>
      <c r="G31" s="89"/>
      <c r="H31" s="89"/>
      <c r="K31" s="32"/>
      <c r="L31" s="32"/>
      <c r="M31" s="32"/>
      <c r="N31" s="32"/>
    </row>
    <row r="32" spans="1:14" x14ac:dyDescent="0.2">
      <c r="A32" s="89"/>
      <c r="B32" s="89"/>
      <c r="C32" s="89"/>
      <c r="D32" s="89"/>
      <c r="E32" s="89"/>
      <c r="F32" s="89"/>
      <c r="G32" s="89"/>
      <c r="H32" s="89"/>
      <c r="K32" s="32"/>
      <c r="L32" s="32"/>
      <c r="M32" s="32"/>
      <c r="N32" s="32"/>
    </row>
    <row r="33" spans="1:8" x14ac:dyDescent="0.2">
      <c r="A33" s="89"/>
      <c r="B33" s="89"/>
      <c r="C33" s="89"/>
      <c r="D33" s="89"/>
      <c r="E33" s="89"/>
      <c r="F33" s="89"/>
      <c r="G33" s="89"/>
      <c r="H33" s="89"/>
    </row>
    <row r="34" spans="1:8" x14ac:dyDescent="0.2">
      <c r="A34" s="89"/>
      <c r="B34" s="89"/>
      <c r="C34" s="89"/>
      <c r="D34" s="89"/>
      <c r="E34" s="89"/>
      <c r="F34" s="89"/>
      <c r="G34" s="89"/>
      <c r="H34" s="89"/>
    </row>
    <row r="35" spans="1:8" x14ac:dyDescent="0.2">
      <c r="A35" s="89"/>
      <c r="B35" s="89"/>
      <c r="C35" s="89"/>
      <c r="D35" s="89"/>
      <c r="E35" s="89"/>
      <c r="F35" s="89"/>
      <c r="G35" s="89"/>
      <c r="H35" s="89"/>
    </row>
    <row r="36" spans="1:8" x14ac:dyDescent="0.2">
      <c r="A36" s="89"/>
      <c r="B36" s="89"/>
      <c r="C36" s="89"/>
      <c r="D36" s="89"/>
      <c r="E36" s="89"/>
      <c r="F36" s="89"/>
      <c r="G36" s="89"/>
      <c r="H36" s="89"/>
    </row>
    <row r="37" spans="1:8" x14ac:dyDescent="0.2">
      <c r="A37" s="89"/>
      <c r="B37" s="89"/>
      <c r="C37" s="89"/>
      <c r="D37" s="89"/>
      <c r="E37" s="89"/>
      <c r="F37" s="89"/>
      <c r="G37" s="89"/>
      <c r="H37" s="89"/>
    </row>
    <row r="38" spans="1:8" x14ac:dyDescent="0.2">
      <c r="A38" s="89"/>
      <c r="B38" s="89"/>
      <c r="C38" s="89"/>
      <c r="D38" s="89"/>
      <c r="E38" s="89"/>
      <c r="F38" s="89"/>
      <c r="G38" s="89"/>
      <c r="H38" s="89"/>
    </row>
    <row r="39" spans="1:8" x14ac:dyDescent="0.2">
      <c r="A39" s="89"/>
      <c r="B39" s="89"/>
      <c r="C39" s="89"/>
      <c r="D39" s="89"/>
      <c r="E39" s="89"/>
      <c r="F39" s="89"/>
      <c r="G39" s="89"/>
      <c r="H39" s="89"/>
    </row>
    <row r="40" spans="1:8" x14ac:dyDescent="0.2">
      <c r="A40" s="89"/>
      <c r="B40" s="89"/>
      <c r="C40" s="89"/>
      <c r="D40" s="89"/>
      <c r="E40" s="89"/>
      <c r="F40" s="89"/>
      <c r="G40" s="89"/>
      <c r="H40" s="89"/>
    </row>
    <row r="41" spans="1:8" x14ac:dyDescent="0.2">
      <c r="A41" s="89"/>
      <c r="B41" s="89"/>
      <c r="C41" s="89"/>
      <c r="D41" s="89"/>
      <c r="E41" s="89"/>
      <c r="F41" s="89"/>
      <c r="G41" s="89"/>
      <c r="H41" s="89"/>
    </row>
    <row r="42" spans="1:8" x14ac:dyDescent="0.2">
      <c r="A42" s="89"/>
      <c r="B42" s="89"/>
      <c r="C42" s="89"/>
      <c r="D42" s="89"/>
      <c r="E42" s="89"/>
      <c r="F42" s="89"/>
      <c r="G42" s="89"/>
      <c r="H42" s="89"/>
    </row>
    <row r="43" spans="1:8" x14ac:dyDescent="0.2">
      <c r="A43" s="89"/>
      <c r="B43" s="89"/>
      <c r="C43" s="89"/>
      <c r="D43" s="89"/>
      <c r="E43" s="89"/>
      <c r="F43" s="89"/>
      <c r="G43" s="89"/>
      <c r="H43" s="89"/>
    </row>
    <row r="44" spans="1:8" x14ac:dyDescent="0.2">
      <c r="A44" s="89"/>
      <c r="B44" s="89"/>
      <c r="C44" s="89"/>
      <c r="D44" s="89"/>
      <c r="E44" s="89"/>
      <c r="F44" s="89"/>
      <c r="G44" s="89"/>
      <c r="H44" s="89"/>
    </row>
    <row r="45" spans="1:8" x14ac:dyDescent="0.2">
      <c r="A45" s="89"/>
      <c r="B45" s="89"/>
      <c r="C45" s="89"/>
      <c r="D45" s="89"/>
      <c r="E45" s="89"/>
      <c r="F45" s="89"/>
      <c r="G45" s="89"/>
      <c r="H45" s="89"/>
    </row>
    <row r="46" spans="1:8" x14ac:dyDescent="0.2">
      <c r="A46" s="89"/>
      <c r="B46" s="89"/>
      <c r="C46" s="89"/>
      <c r="D46" s="89"/>
      <c r="E46" s="89"/>
      <c r="F46" s="89"/>
      <c r="G46" s="89"/>
      <c r="H46" s="89"/>
    </row>
    <row r="47" spans="1:8" x14ac:dyDescent="0.2">
      <c r="A47" s="89"/>
      <c r="B47" s="89"/>
      <c r="C47" s="89"/>
      <c r="D47" s="89"/>
      <c r="E47" s="89"/>
      <c r="F47" s="89"/>
      <c r="G47" s="89"/>
      <c r="H47" s="89"/>
    </row>
    <row r="48" spans="1:8" x14ac:dyDescent="0.2">
      <c r="A48" s="89"/>
      <c r="B48" s="89"/>
      <c r="C48" s="89"/>
      <c r="D48" s="89"/>
      <c r="E48" s="89"/>
      <c r="F48" s="89"/>
      <c r="G48" s="89"/>
      <c r="H48" s="89"/>
    </row>
  </sheetData>
  <mergeCells count="3">
    <mergeCell ref="A18:D18"/>
    <mergeCell ref="A25:D25"/>
    <mergeCell ref="F18:H1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3"/>
  <sheetViews>
    <sheetView workbookViewId="0">
      <selection activeCell="B5" sqref="B5"/>
    </sheetView>
  </sheetViews>
  <sheetFormatPr baseColWidth="10" defaultRowHeight="12.75" x14ac:dyDescent="0.2"/>
  <cols>
    <col min="1" max="1" width="2" style="1" customWidth="1"/>
    <col min="2" max="2" width="30.42578125" style="1" customWidth="1"/>
    <col min="3" max="3" width="17.42578125" style="1" customWidth="1"/>
    <col min="4" max="4" width="15.42578125" style="1" customWidth="1"/>
    <col min="5" max="5" width="18.140625" style="1" customWidth="1"/>
    <col min="6" max="6" width="1.140625" style="1" customWidth="1"/>
    <col min="7" max="9" width="17.42578125" style="1" customWidth="1"/>
    <col min="10" max="10" width="2.140625" style="1" customWidth="1"/>
    <col min="11" max="256" width="11.42578125" style="1"/>
    <col min="257" max="257" width="24.42578125" style="1" customWidth="1"/>
    <col min="258" max="258" width="16.42578125" style="1" customWidth="1"/>
    <col min="259" max="259" width="15.42578125" style="1" customWidth="1"/>
    <col min="260" max="260" width="13.28515625" style="1" customWidth="1"/>
    <col min="261" max="261" width="22.85546875" style="1" customWidth="1"/>
    <col min="262" max="262" width="14.140625" style="1" customWidth="1"/>
    <col min="263" max="263" width="11.42578125" style="1"/>
    <col min="264" max="264" width="17.42578125" style="1" customWidth="1"/>
    <col min="265" max="512" width="11.42578125" style="1"/>
    <col min="513" max="513" width="24.42578125" style="1" customWidth="1"/>
    <col min="514" max="514" width="16.42578125" style="1" customWidth="1"/>
    <col min="515" max="515" width="15.42578125" style="1" customWidth="1"/>
    <col min="516" max="516" width="13.28515625" style="1" customWidth="1"/>
    <col min="517" max="517" width="22.85546875" style="1" customWidth="1"/>
    <col min="518" max="518" width="14.140625" style="1" customWidth="1"/>
    <col min="519" max="519" width="11.42578125" style="1"/>
    <col min="520" max="520" width="17.42578125" style="1" customWidth="1"/>
    <col min="521" max="768" width="11.42578125" style="1"/>
    <col min="769" max="769" width="24.42578125" style="1" customWidth="1"/>
    <col min="770" max="770" width="16.42578125" style="1" customWidth="1"/>
    <col min="771" max="771" width="15.42578125" style="1" customWidth="1"/>
    <col min="772" max="772" width="13.28515625" style="1" customWidth="1"/>
    <col min="773" max="773" width="22.85546875" style="1" customWidth="1"/>
    <col min="774" max="774" width="14.140625" style="1" customWidth="1"/>
    <col min="775" max="775" width="11.42578125" style="1"/>
    <col min="776" max="776" width="17.42578125" style="1" customWidth="1"/>
    <col min="777" max="1024" width="11.42578125" style="1"/>
    <col min="1025" max="1025" width="24.42578125" style="1" customWidth="1"/>
    <col min="1026" max="1026" width="16.42578125" style="1" customWidth="1"/>
    <col min="1027" max="1027" width="15.42578125" style="1" customWidth="1"/>
    <col min="1028" max="1028" width="13.28515625" style="1" customWidth="1"/>
    <col min="1029" max="1029" width="22.85546875" style="1" customWidth="1"/>
    <col min="1030" max="1030" width="14.140625" style="1" customWidth="1"/>
    <col min="1031" max="1031" width="11.42578125" style="1"/>
    <col min="1032" max="1032" width="17.42578125" style="1" customWidth="1"/>
    <col min="1033" max="1280" width="11.42578125" style="1"/>
    <col min="1281" max="1281" width="24.42578125" style="1" customWidth="1"/>
    <col min="1282" max="1282" width="16.42578125" style="1" customWidth="1"/>
    <col min="1283" max="1283" width="15.42578125" style="1" customWidth="1"/>
    <col min="1284" max="1284" width="13.28515625" style="1" customWidth="1"/>
    <col min="1285" max="1285" width="22.85546875" style="1" customWidth="1"/>
    <col min="1286" max="1286" width="14.140625" style="1" customWidth="1"/>
    <col min="1287" max="1287" width="11.42578125" style="1"/>
    <col min="1288" max="1288" width="17.42578125" style="1" customWidth="1"/>
    <col min="1289" max="1536" width="11.42578125" style="1"/>
    <col min="1537" max="1537" width="24.42578125" style="1" customWidth="1"/>
    <col min="1538" max="1538" width="16.42578125" style="1" customWidth="1"/>
    <col min="1539" max="1539" width="15.42578125" style="1" customWidth="1"/>
    <col min="1540" max="1540" width="13.28515625" style="1" customWidth="1"/>
    <col min="1541" max="1541" width="22.85546875" style="1" customWidth="1"/>
    <col min="1542" max="1542" width="14.140625" style="1" customWidth="1"/>
    <col min="1543" max="1543" width="11.42578125" style="1"/>
    <col min="1544" max="1544" width="17.42578125" style="1" customWidth="1"/>
    <col min="1545" max="1792" width="11.42578125" style="1"/>
    <col min="1793" max="1793" width="24.42578125" style="1" customWidth="1"/>
    <col min="1794" max="1794" width="16.42578125" style="1" customWidth="1"/>
    <col min="1795" max="1795" width="15.42578125" style="1" customWidth="1"/>
    <col min="1796" max="1796" width="13.28515625" style="1" customWidth="1"/>
    <col min="1797" max="1797" width="22.85546875" style="1" customWidth="1"/>
    <col min="1798" max="1798" width="14.140625" style="1" customWidth="1"/>
    <col min="1799" max="1799" width="11.42578125" style="1"/>
    <col min="1800" max="1800" width="17.42578125" style="1" customWidth="1"/>
    <col min="1801" max="2048" width="11.42578125" style="1"/>
    <col min="2049" max="2049" width="24.42578125" style="1" customWidth="1"/>
    <col min="2050" max="2050" width="16.42578125" style="1" customWidth="1"/>
    <col min="2051" max="2051" width="15.42578125" style="1" customWidth="1"/>
    <col min="2052" max="2052" width="13.28515625" style="1" customWidth="1"/>
    <col min="2053" max="2053" width="22.85546875" style="1" customWidth="1"/>
    <col min="2054" max="2054" width="14.140625" style="1" customWidth="1"/>
    <col min="2055" max="2055" width="11.42578125" style="1"/>
    <col min="2056" max="2056" width="17.42578125" style="1" customWidth="1"/>
    <col min="2057" max="2304" width="11.42578125" style="1"/>
    <col min="2305" max="2305" width="24.42578125" style="1" customWidth="1"/>
    <col min="2306" max="2306" width="16.42578125" style="1" customWidth="1"/>
    <col min="2307" max="2307" width="15.42578125" style="1" customWidth="1"/>
    <col min="2308" max="2308" width="13.28515625" style="1" customWidth="1"/>
    <col min="2309" max="2309" width="22.85546875" style="1" customWidth="1"/>
    <col min="2310" max="2310" width="14.140625" style="1" customWidth="1"/>
    <col min="2311" max="2311" width="11.42578125" style="1"/>
    <col min="2312" max="2312" width="17.42578125" style="1" customWidth="1"/>
    <col min="2313" max="2560" width="11.42578125" style="1"/>
    <col min="2561" max="2561" width="24.42578125" style="1" customWidth="1"/>
    <col min="2562" max="2562" width="16.42578125" style="1" customWidth="1"/>
    <col min="2563" max="2563" width="15.42578125" style="1" customWidth="1"/>
    <col min="2564" max="2564" width="13.28515625" style="1" customWidth="1"/>
    <col min="2565" max="2565" width="22.85546875" style="1" customWidth="1"/>
    <col min="2566" max="2566" width="14.140625" style="1" customWidth="1"/>
    <col min="2567" max="2567" width="11.42578125" style="1"/>
    <col min="2568" max="2568" width="17.42578125" style="1" customWidth="1"/>
    <col min="2569" max="2816" width="11.42578125" style="1"/>
    <col min="2817" max="2817" width="24.42578125" style="1" customWidth="1"/>
    <col min="2818" max="2818" width="16.42578125" style="1" customWidth="1"/>
    <col min="2819" max="2819" width="15.42578125" style="1" customWidth="1"/>
    <col min="2820" max="2820" width="13.28515625" style="1" customWidth="1"/>
    <col min="2821" max="2821" width="22.85546875" style="1" customWidth="1"/>
    <col min="2822" max="2822" width="14.140625" style="1" customWidth="1"/>
    <col min="2823" max="2823" width="11.42578125" style="1"/>
    <col min="2824" max="2824" width="17.42578125" style="1" customWidth="1"/>
    <col min="2825" max="3072" width="11.42578125" style="1"/>
    <col min="3073" max="3073" width="24.42578125" style="1" customWidth="1"/>
    <col min="3074" max="3074" width="16.42578125" style="1" customWidth="1"/>
    <col min="3075" max="3075" width="15.42578125" style="1" customWidth="1"/>
    <col min="3076" max="3076" width="13.28515625" style="1" customWidth="1"/>
    <col min="3077" max="3077" width="22.85546875" style="1" customWidth="1"/>
    <col min="3078" max="3078" width="14.140625" style="1" customWidth="1"/>
    <col min="3079" max="3079" width="11.42578125" style="1"/>
    <col min="3080" max="3080" width="17.42578125" style="1" customWidth="1"/>
    <col min="3081" max="3328" width="11.42578125" style="1"/>
    <col min="3329" max="3329" width="24.42578125" style="1" customWidth="1"/>
    <col min="3330" max="3330" width="16.42578125" style="1" customWidth="1"/>
    <col min="3331" max="3331" width="15.42578125" style="1" customWidth="1"/>
    <col min="3332" max="3332" width="13.28515625" style="1" customWidth="1"/>
    <col min="3333" max="3333" width="22.85546875" style="1" customWidth="1"/>
    <col min="3334" max="3334" width="14.140625" style="1" customWidth="1"/>
    <col min="3335" max="3335" width="11.42578125" style="1"/>
    <col min="3336" max="3336" width="17.42578125" style="1" customWidth="1"/>
    <col min="3337" max="3584" width="11.42578125" style="1"/>
    <col min="3585" max="3585" width="24.42578125" style="1" customWidth="1"/>
    <col min="3586" max="3586" width="16.42578125" style="1" customWidth="1"/>
    <col min="3587" max="3587" width="15.42578125" style="1" customWidth="1"/>
    <col min="3588" max="3588" width="13.28515625" style="1" customWidth="1"/>
    <col min="3589" max="3589" width="22.85546875" style="1" customWidth="1"/>
    <col min="3590" max="3590" width="14.140625" style="1" customWidth="1"/>
    <col min="3591" max="3591" width="11.42578125" style="1"/>
    <col min="3592" max="3592" width="17.42578125" style="1" customWidth="1"/>
    <col min="3593" max="3840" width="11.42578125" style="1"/>
    <col min="3841" max="3841" width="24.42578125" style="1" customWidth="1"/>
    <col min="3842" max="3842" width="16.42578125" style="1" customWidth="1"/>
    <col min="3843" max="3843" width="15.42578125" style="1" customWidth="1"/>
    <col min="3844" max="3844" width="13.28515625" style="1" customWidth="1"/>
    <col min="3845" max="3845" width="22.85546875" style="1" customWidth="1"/>
    <col min="3846" max="3846" width="14.140625" style="1" customWidth="1"/>
    <col min="3847" max="3847" width="11.42578125" style="1"/>
    <col min="3848" max="3848" width="17.42578125" style="1" customWidth="1"/>
    <col min="3849" max="4096" width="11.42578125" style="1"/>
    <col min="4097" max="4097" width="24.42578125" style="1" customWidth="1"/>
    <col min="4098" max="4098" width="16.42578125" style="1" customWidth="1"/>
    <col min="4099" max="4099" width="15.42578125" style="1" customWidth="1"/>
    <col min="4100" max="4100" width="13.28515625" style="1" customWidth="1"/>
    <col min="4101" max="4101" width="22.85546875" style="1" customWidth="1"/>
    <col min="4102" max="4102" width="14.140625" style="1" customWidth="1"/>
    <col min="4103" max="4103" width="11.42578125" style="1"/>
    <col min="4104" max="4104" width="17.42578125" style="1" customWidth="1"/>
    <col min="4105" max="4352" width="11.42578125" style="1"/>
    <col min="4353" max="4353" width="24.42578125" style="1" customWidth="1"/>
    <col min="4354" max="4354" width="16.42578125" style="1" customWidth="1"/>
    <col min="4355" max="4355" width="15.42578125" style="1" customWidth="1"/>
    <col min="4356" max="4356" width="13.28515625" style="1" customWidth="1"/>
    <col min="4357" max="4357" width="22.85546875" style="1" customWidth="1"/>
    <col min="4358" max="4358" width="14.140625" style="1" customWidth="1"/>
    <col min="4359" max="4359" width="11.42578125" style="1"/>
    <col min="4360" max="4360" width="17.42578125" style="1" customWidth="1"/>
    <col min="4361" max="4608" width="11.42578125" style="1"/>
    <col min="4609" max="4609" width="24.42578125" style="1" customWidth="1"/>
    <col min="4610" max="4610" width="16.42578125" style="1" customWidth="1"/>
    <col min="4611" max="4611" width="15.42578125" style="1" customWidth="1"/>
    <col min="4612" max="4612" width="13.28515625" style="1" customWidth="1"/>
    <col min="4613" max="4613" width="22.85546875" style="1" customWidth="1"/>
    <col min="4614" max="4614" width="14.140625" style="1" customWidth="1"/>
    <col min="4615" max="4615" width="11.42578125" style="1"/>
    <col min="4616" max="4616" width="17.42578125" style="1" customWidth="1"/>
    <col min="4617" max="4864" width="11.42578125" style="1"/>
    <col min="4865" max="4865" width="24.42578125" style="1" customWidth="1"/>
    <col min="4866" max="4866" width="16.42578125" style="1" customWidth="1"/>
    <col min="4867" max="4867" width="15.42578125" style="1" customWidth="1"/>
    <col min="4868" max="4868" width="13.28515625" style="1" customWidth="1"/>
    <col min="4869" max="4869" width="22.85546875" style="1" customWidth="1"/>
    <col min="4870" max="4870" width="14.140625" style="1" customWidth="1"/>
    <col min="4871" max="4871" width="11.42578125" style="1"/>
    <col min="4872" max="4872" width="17.42578125" style="1" customWidth="1"/>
    <col min="4873" max="5120" width="11.42578125" style="1"/>
    <col min="5121" max="5121" width="24.42578125" style="1" customWidth="1"/>
    <col min="5122" max="5122" width="16.42578125" style="1" customWidth="1"/>
    <col min="5123" max="5123" width="15.42578125" style="1" customWidth="1"/>
    <col min="5124" max="5124" width="13.28515625" style="1" customWidth="1"/>
    <col min="5125" max="5125" width="22.85546875" style="1" customWidth="1"/>
    <col min="5126" max="5126" width="14.140625" style="1" customWidth="1"/>
    <col min="5127" max="5127" width="11.42578125" style="1"/>
    <col min="5128" max="5128" width="17.42578125" style="1" customWidth="1"/>
    <col min="5129" max="5376" width="11.42578125" style="1"/>
    <col min="5377" max="5377" width="24.42578125" style="1" customWidth="1"/>
    <col min="5378" max="5378" width="16.42578125" style="1" customWidth="1"/>
    <col min="5379" max="5379" width="15.42578125" style="1" customWidth="1"/>
    <col min="5380" max="5380" width="13.28515625" style="1" customWidth="1"/>
    <col min="5381" max="5381" width="22.85546875" style="1" customWidth="1"/>
    <col min="5382" max="5382" width="14.140625" style="1" customWidth="1"/>
    <col min="5383" max="5383" width="11.42578125" style="1"/>
    <col min="5384" max="5384" width="17.42578125" style="1" customWidth="1"/>
    <col min="5385" max="5632" width="11.42578125" style="1"/>
    <col min="5633" max="5633" width="24.42578125" style="1" customWidth="1"/>
    <col min="5634" max="5634" width="16.42578125" style="1" customWidth="1"/>
    <col min="5635" max="5635" width="15.42578125" style="1" customWidth="1"/>
    <col min="5636" max="5636" width="13.28515625" style="1" customWidth="1"/>
    <col min="5637" max="5637" width="22.85546875" style="1" customWidth="1"/>
    <col min="5638" max="5638" width="14.140625" style="1" customWidth="1"/>
    <col min="5639" max="5639" width="11.42578125" style="1"/>
    <col min="5640" max="5640" width="17.42578125" style="1" customWidth="1"/>
    <col min="5641" max="5888" width="11.42578125" style="1"/>
    <col min="5889" max="5889" width="24.42578125" style="1" customWidth="1"/>
    <col min="5890" max="5890" width="16.42578125" style="1" customWidth="1"/>
    <col min="5891" max="5891" width="15.42578125" style="1" customWidth="1"/>
    <col min="5892" max="5892" width="13.28515625" style="1" customWidth="1"/>
    <col min="5893" max="5893" width="22.85546875" style="1" customWidth="1"/>
    <col min="5894" max="5894" width="14.140625" style="1" customWidth="1"/>
    <col min="5895" max="5895" width="11.42578125" style="1"/>
    <col min="5896" max="5896" width="17.42578125" style="1" customWidth="1"/>
    <col min="5897" max="6144" width="11.42578125" style="1"/>
    <col min="6145" max="6145" width="24.42578125" style="1" customWidth="1"/>
    <col min="6146" max="6146" width="16.42578125" style="1" customWidth="1"/>
    <col min="6147" max="6147" width="15.42578125" style="1" customWidth="1"/>
    <col min="6148" max="6148" width="13.28515625" style="1" customWidth="1"/>
    <col min="6149" max="6149" width="22.85546875" style="1" customWidth="1"/>
    <col min="6150" max="6150" width="14.140625" style="1" customWidth="1"/>
    <col min="6151" max="6151" width="11.42578125" style="1"/>
    <col min="6152" max="6152" width="17.42578125" style="1" customWidth="1"/>
    <col min="6153" max="6400" width="11.42578125" style="1"/>
    <col min="6401" max="6401" width="24.42578125" style="1" customWidth="1"/>
    <col min="6402" max="6402" width="16.42578125" style="1" customWidth="1"/>
    <col min="6403" max="6403" width="15.42578125" style="1" customWidth="1"/>
    <col min="6404" max="6404" width="13.28515625" style="1" customWidth="1"/>
    <col min="6405" max="6405" width="22.85546875" style="1" customWidth="1"/>
    <col min="6406" max="6406" width="14.140625" style="1" customWidth="1"/>
    <col min="6407" max="6407" width="11.42578125" style="1"/>
    <col min="6408" max="6408" width="17.42578125" style="1" customWidth="1"/>
    <col min="6409" max="6656" width="11.42578125" style="1"/>
    <col min="6657" max="6657" width="24.42578125" style="1" customWidth="1"/>
    <col min="6658" max="6658" width="16.42578125" style="1" customWidth="1"/>
    <col min="6659" max="6659" width="15.42578125" style="1" customWidth="1"/>
    <col min="6660" max="6660" width="13.28515625" style="1" customWidth="1"/>
    <col min="6661" max="6661" width="22.85546875" style="1" customWidth="1"/>
    <col min="6662" max="6662" width="14.140625" style="1" customWidth="1"/>
    <col min="6663" max="6663" width="11.42578125" style="1"/>
    <col min="6664" max="6664" width="17.42578125" style="1" customWidth="1"/>
    <col min="6665" max="6912" width="11.42578125" style="1"/>
    <col min="6913" max="6913" width="24.42578125" style="1" customWidth="1"/>
    <col min="6914" max="6914" width="16.42578125" style="1" customWidth="1"/>
    <col min="6915" max="6915" width="15.42578125" style="1" customWidth="1"/>
    <col min="6916" max="6916" width="13.28515625" style="1" customWidth="1"/>
    <col min="6917" max="6917" width="22.85546875" style="1" customWidth="1"/>
    <col min="6918" max="6918" width="14.140625" style="1" customWidth="1"/>
    <col min="6919" max="6919" width="11.42578125" style="1"/>
    <col min="6920" max="6920" width="17.42578125" style="1" customWidth="1"/>
    <col min="6921" max="7168" width="11.42578125" style="1"/>
    <col min="7169" max="7169" width="24.42578125" style="1" customWidth="1"/>
    <col min="7170" max="7170" width="16.42578125" style="1" customWidth="1"/>
    <col min="7171" max="7171" width="15.42578125" style="1" customWidth="1"/>
    <col min="7172" max="7172" width="13.28515625" style="1" customWidth="1"/>
    <col min="7173" max="7173" width="22.85546875" style="1" customWidth="1"/>
    <col min="7174" max="7174" width="14.140625" style="1" customWidth="1"/>
    <col min="7175" max="7175" width="11.42578125" style="1"/>
    <col min="7176" max="7176" width="17.42578125" style="1" customWidth="1"/>
    <col min="7177" max="7424" width="11.42578125" style="1"/>
    <col min="7425" max="7425" width="24.42578125" style="1" customWidth="1"/>
    <col min="7426" max="7426" width="16.42578125" style="1" customWidth="1"/>
    <col min="7427" max="7427" width="15.42578125" style="1" customWidth="1"/>
    <col min="7428" max="7428" width="13.28515625" style="1" customWidth="1"/>
    <col min="7429" max="7429" width="22.85546875" style="1" customWidth="1"/>
    <col min="7430" max="7430" width="14.140625" style="1" customWidth="1"/>
    <col min="7431" max="7431" width="11.42578125" style="1"/>
    <col min="7432" max="7432" width="17.42578125" style="1" customWidth="1"/>
    <col min="7433" max="7680" width="11.42578125" style="1"/>
    <col min="7681" max="7681" width="24.42578125" style="1" customWidth="1"/>
    <col min="7682" max="7682" width="16.42578125" style="1" customWidth="1"/>
    <col min="7683" max="7683" width="15.42578125" style="1" customWidth="1"/>
    <col min="7684" max="7684" width="13.28515625" style="1" customWidth="1"/>
    <col min="7685" max="7685" width="22.85546875" style="1" customWidth="1"/>
    <col min="7686" max="7686" width="14.140625" style="1" customWidth="1"/>
    <col min="7687" max="7687" width="11.42578125" style="1"/>
    <col min="7688" max="7688" width="17.42578125" style="1" customWidth="1"/>
    <col min="7689" max="7936" width="11.42578125" style="1"/>
    <col min="7937" max="7937" width="24.42578125" style="1" customWidth="1"/>
    <col min="7938" max="7938" width="16.42578125" style="1" customWidth="1"/>
    <col min="7939" max="7939" width="15.42578125" style="1" customWidth="1"/>
    <col min="7940" max="7940" width="13.28515625" style="1" customWidth="1"/>
    <col min="7941" max="7941" width="22.85546875" style="1" customWidth="1"/>
    <col min="7942" max="7942" width="14.140625" style="1" customWidth="1"/>
    <col min="7943" max="7943" width="11.42578125" style="1"/>
    <col min="7944" max="7944" width="17.42578125" style="1" customWidth="1"/>
    <col min="7945" max="8192" width="11.42578125" style="1"/>
    <col min="8193" max="8193" width="24.42578125" style="1" customWidth="1"/>
    <col min="8194" max="8194" width="16.42578125" style="1" customWidth="1"/>
    <col min="8195" max="8195" width="15.42578125" style="1" customWidth="1"/>
    <col min="8196" max="8196" width="13.28515625" style="1" customWidth="1"/>
    <col min="8197" max="8197" width="22.85546875" style="1" customWidth="1"/>
    <col min="8198" max="8198" width="14.140625" style="1" customWidth="1"/>
    <col min="8199" max="8199" width="11.42578125" style="1"/>
    <col min="8200" max="8200" width="17.42578125" style="1" customWidth="1"/>
    <col min="8201" max="8448" width="11.42578125" style="1"/>
    <col min="8449" max="8449" width="24.42578125" style="1" customWidth="1"/>
    <col min="8450" max="8450" width="16.42578125" style="1" customWidth="1"/>
    <col min="8451" max="8451" width="15.42578125" style="1" customWidth="1"/>
    <col min="8452" max="8452" width="13.28515625" style="1" customWidth="1"/>
    <col min="8453" max="8453" width="22.85546875" style="1" customWidth="1"/>
    <col min="8454" max="8454" width="14.140625" style="1" customWidth="1"/>
    <col min="8455" max="8455" width="11.42578125" style="1"/>
    <col min="8456" max="8456" width="17.42578125" style="1" customWidth="1"/>
    <col min="8457" max="8704" width="11.42578125" style="1"/>
    <col min="8705" max="8705" width="24.42578125" style="1" customWidth="1"/>
    <col min="8706" max="8706" width="16.42578125" style="1" customWidth="1"/>
    <col min="8707" max="8707" width="15.42578125" style="1" customWidth="1"/>
    <col min="8708" max="8708" width="13.28515625" style="1" customWidth="1"/>
    <col min="8709" max="8709" width="22.85546875" style="1" customWidth="1"/>
    <col min="8710" max="8710" width="14.140625" style="1" customWidth="1"/>
    <col min="8711" max="8711" width="11.42578125" style="1"/>
    <col min="8712" max="8712" width="17.42578125" style="1" customWidth="1"/>
    <col min="8713" max="8960" width="11.42578125" style="1"/>
    <col min="8961" max="8961" width="24.42578125" style="1" customWidth="1"/>
    <col min="8962" max="8962" width="16.42578125" style="1" customWidth="1"/>
    <col min="8963" max="8963" width="15.42578125" style="1" customWidth="1"/>
    <col min="8964" max="8964" width="13.28515625" style="1" customWidth="1"/>
    <col min="8965" max="8965" width="22.85546875" style="1" customWidth="1"/>
    <col min="8966" max="8966" width="14.140625" style="1" customWidth="1"/>
    <col min="8967" max="8967" width="11.42578125" style="1"/>
    <col min="8968" max="8968" width="17.42578125" style="1" customWidth="1"/>
    <col min="8969" max="9216" width="11.42578125" style="1"/>
    <col min="9217" max="9217" width="24.42578125" style="1" customWidth="1"/>
    <col min="9218" max="9218" width="16.42578125" style="1" customWidth="1"/>
    <col min="9219" max="9219" width="15.42578125" style="1" customWidth="1"/>
    <col min="9220" max="9220" width="13.28515625" style="1" customWidth="1"/>
    <col min="9221" max="9221" width="22.85546875" style="1" customWidth="1"/>
    <col min="9222" max="9222" width="14.140625" style="1" customWidth="1"/>
    <col min="9223" max="9223" width="11.42578125" style="1"/>
    <col min="9224" max="9224" width="17.42578125" style="1" customWidth="1"/>
    <col min="9225" max="9472" width="11.42578125" style="1"/>
    <col min="9473" max="9473" width="24.42578125" style="1" customWidth="1"/>
    <col min="9474" max="9474" width="16.42578125" style="1" customWidth="1"/>
    <col min="9475" max="9475" width="15.42578125" style="1" customWidth="1"/>
    <col min="9476" max="9476" width="13.28515625" style="1" customWidth="1"/>
    <col min="9477" max="9477" width="22.85546875" style="1" customWidth="1"/>
    <col min="9478" max="9478" width="14.140625" style="1" customWidth="1"/>
    <col min="9479" max="9479" width="11.42578125" style="1"/>
    <col min="9480" max="9480" width="17.42578125" style="1" customWidth="1"/>
    <col min="9481" max="9728" width="11.42578125" style="1"/>
    <col min="9729" max="9729" width="24.42578125" style="1" customWidth="1"/>
    <col min="9730" max="9730" width="16.42578125" style="1" customWidth="1"/>
    <col min="9731" max="9731" width="15.42578125" style="1" customWidth="1"/>
    <col min="9732" max="9732" width="13.28515625" style="1" customWidth="1"/>
    <col min="9733" max="9733" width="22.85546875" style="1" customWidth="1"/>
    <col min="9734" max="9734" width="14.140625" style="1" customWidth="1"/>
    <col min="9735" max="9735" width="11.42578125" style="1"/>
    <col min="9736" max="9736" width="17.42578125" style="1" customWidth="1"/>
    <col min="9737" max="9984" width="11.42578125" style="1"/>
    <col min="9985" max="9985" width="24.42578125" style="1" customWidth="1"/>
    <col min="9986" max="9986" width="16.42578125" style="1" customWidth="1"/>
    <col min="9987" max="9987" width="15.42578125" style="1" customWidth="1"/>
    <col min="9988" max="9988" width="13.28515625" style="1" customWidth="1"/>
    <col min="9989" max="9989" width="22.85546875" style="1" customWidth="1"/>
    <col min="9990" max="9990" width="14.140625" style="1" customWidth="1"/>
    <col min="9991" max="9991" width="11.42578125" style="1"/>
    <col min="9992" max="9992" width="17.42578125" style="1" customWidth="1"/>
    <col min="9993" max="10240" width="11.42578125" style="1"/>
    <col min="10241" max="10241" width="24.42578125" style="1" customWidth="1"/>
    <col min="10242" max="10242" width="16.42578125" style="1" customWidth="1"/>
    <col min="10243" max="10243" width="15.42578125" style="1" customWidth="1"/>
    <col min="10244" max="10244" width="13.28515625" style="1" customWidth="1"/>
    <col min="10245" max="10245" width="22.85546875" style="1" customWidth="1"/>
    <col min="10246" max="10246" width="14.140625" style="1" customWidth="1"/>
    <col min="10247" max="10247" width="11.42578125" style="1"/>
    <col min="10248" max="10248" width="17.42578125" style="1" customWidth="1"/>
    <col min="10249" max="10496" width="11.42578125" style="1"/>
    <col min="10497" max="10497" width="24.42578125" style="1" customWidth="1"/>
    <col min="10498" max="10498" width="16.42578125" style="1" customWidth="1"/>
    <col min="10499" max="10499" width="15.42578125" style="1" customWidth="1"/>
    <col min="10500" max="10500" width="13.28515625" style="1" customWidth="1"/>
    <col min="10501" max="10501" width="22.85546875" style="1" customWidth="1"/>
    <col min="10502" max="10502" width="14.140625" style="1" customWidth="1"/>
    <col min="10503" max="10503" width="11.42578125" style="1"/>
    <col min="10504" max="10504" width="17.42578125" style="1" customWidth="1"/>
    <col min="10505" max="10752" width="11.42578125" style="1"/>
    <col min="10753" max="10753" width="24.42578125" style="1" customWidth="1"/>
    <col min="10754" max="10754" width="16.42578125" style="1" customWidth="1"/>
    <col min="10755" max="10755" width="15.42578125" style="1" customWidth="1"/>
    <col min="10756" max="10756" width="13.28515625" style="1" customWidth="1"/>
    <col min="10757" max="10757" width="22.85546875" style="1" customWidth="1"/>
    <col min="10758" max="10758" width="14.140625" style="1" customWidth="1"/>
    <col min="10759" max="10759" width="11.42578125" style="1"/>
    <col min="10760" max="10760" width="17.42578125" style="1" customWidth="1"/>
    <col min="10761" max="11008" width="11.42578125" style="1"/>
    <col min="11009" max="11009" width="24.42578125" style="1" customWidth="1"/>
    <col min="11010" max="11010" width="16.42578125" style="1" customWidth="1"/>
    <col min="11011" max="11011" width="15.42578125" style="1" customWidth="1"/>
    <col min="11012" max="11012" width="13.28515625" style="1" customWidth="1"/>
    <col min="11013" max="11013" width="22.85546875" style="1" customWidth="1"/>
    <col min="11014" max="11014" width="14.140625" style="1" customWidth="1"/>
    <col min="11015" max="11015" width="11.42578125" style="1"/>
    <col min="11016" max="11016" width="17.42578125" style="1" customWidth="1"/>
    <col min="11017" max="11264" width="11.42578125" style="1"/>
    <col min="11265" max="11265" width="24.42578125" style="1" customWidth="1"/>
    <col min="11266" max="11266" width="16.42578125" style="1" customWidth="1"/>
    <col min="11267" max="11267" width="15.42578125" style="1" customWidth="1"/>
    <col min="11268" max="11268" width="13.28515625" style="1" customWidth="1"/>
    <col min="11269" max="11269" width="22.85546875" style="1" customWidth="1"/>
    <col min="11270" max="11270" width="14.140625" style="1" customWidth="1"/>
    <col min="11271" max="11271" width="11.42578125" style="1"/>
    <col min="11272" max="11272" width="17.42578125" style="1" customWidth="1"/>
    <col min="11273" max="11520" width="11.42578125" style="1"/>
    <col min="11521" max="11521" width="24.42578125" style="1" customWidth="1"/>
    <col min="11522" max="11522" width="16.42578125" style="1" customWidth="1"/>
    <col min="11523" max="11523" width="15.42578125" style="1" customWidth="1"/>
    <col min="11524" max="11524" width="13.28515625" style="1" customWidth="1"/>
    <col min="11525" max="11525" width="22.85546875" style="1" customWidth="1"/>
    <col min="11526" max="11526" width="14.140625" style="1" customWidth="1"/>
    <col min="11527" max="11527" width="11.42578125" style="1"/>
    <col min="11528" max="11528" width="17.42578125" style="1" customWidth="1"/>
    <col min="11529" max="11776" width="11.42578125" style="1"/>
    <col min="11777" max="11777" width="24.42578125" style="1" customWidth="1"/>
    <col min="11778" max="11778" width="16.42578125" style="1" customWidth="1"/>
    <col min="11779" max="11779" width="15.42578125" style="1" customWidth="1"/>
    <col min="11780" max="11780" width="13.28515625" style="1" customWidth="1"/>
    <col min="11781" max="11781" width="22.85546875" style="1" customWidth="1"/>
    <col min="11782" max="11782" width="14.140625" style="1" customWidth="1"/>
    <col min="11783" max="11783" width="11.42578125" style="1"/>
    <col min="11784" max="11784" width="17.42578125" style="1" customWidth="1"/>
    <col min="11785" max="12032" width="11.42578125" style="1"/>
    <col min="12033" max="12033" width="24.42578125" style="1" customWidth="1"/>
    <col min="12034" max="12034" width="16.42578125" style="1" customWidth="1"/>
    <col min="12035" max="12035" width="15.42578125" style="1" customWidth="1"/>
    <col min="12036" max="12036" width="13.28515625" style="1" customWidth="1"/>
    <col min="12037" max="12037" width="22.85546875" style="1" customWidth="1"/>
    <col min="12038" max="12038" width="14.140625" style="1" customWidth="1"/>
    <col min="12039" max="12039" width="11.42578125" style="1"/>
    <col min="12040" max="12040" width="17.42578125" style="1" customWidth="1"/>
    <col min="12041" max="12288" width="11.42578125" style="1"/>
    <col min="12289" max="12289" width="24.42578125" style="1" customWidth="1"/>
    <col min="12290" max="12290" width="16.42578125" style="1" customWidth="1"/>
    <col min="12291" max="12291" width="15.42578125" style="1" customWidth="1"/>
    <col min="12292" max="12292" width="13.28515625" style="1" customWidth="1"/>
    <col min="12293" max="12293" width="22.85546875" style="1" customWidth="1"/>
    <col min="12294" max="12294" width="14.140625" style="1" customWidth="1"/>
    <col min="12295" max="12295" width="11.42578125" style="1"/>
    <col min="12296" max="12296" width="17.42578125" style="1" customWidth="1"/>
    <col min="12297" max="12544" width="11.42578125" style="1"/>
    <col min="12545" max="12545" width="24.42578125" style="1" customWidth="1"/>
    <col min="12546" max="12546" width="16.42578125" style="1" customWidth="1"/>
    <col min="12547" max="12547" width="15.42578125" style="1" customWidth="1"/>
    <col min="12548" max="12548" width="13.28515625" style="1" customWidth="1"/>
    <col min="12549" max="12549" width="22.85546875" style="1" customWidth="1"/>
    <col min="12550" max="12550" width="14.140625" style="1" customWidth="1"/>
    <col min="12551" max="12551" width="11.42578125" style="1"/>
    <col min="12552" max="12552" width="17.42578125" style="1" customWidth="1"/>
    <col min="12553" max="12800" width="11.42578125" style="1"/>
    <col min="12801" max="12801" width="24.42578125" style="1" customWidth="1"/>
    <col min="12802" max="12802" width="16.42578125" style="1" customWidth="1"/>
    <col min="12803" max="12803" width="15.42578125" style="1" customWidth="1"/>
    <col min="12804" max="12804" width="13.28515625" style="1" customWidth="1"/>
    <col min="12805" max="12805" width="22.85546875" style="1" customWidth="1"/>
    <col min="12806" max="12806" width="14.140625" style="1" customWidth="1"/>
    <col min="12807" max="12807" width="11.42578125" style="1"/>
    <col min="12808" max="12808" width="17.42578125" style="1" customWidth="1"/>
    <col min="12809" max="13056" width="11.42578125" style="1"/>
    <col min="13057" max="13057" width="24.42578125" style="1" customWidth="1"/>
    <col min="13058" max="13058" width="16.42578125" style="1" customWidth="1"/>
    <col min="13059" max="13059" width="15.42578125" style="1" customWidth="1"/>
    <col min="13060" max="13060" width="13.28515625" style="1" customWidth="1"/>
    <col min="13061" max="13061" width="22.85546875" style="1" customWidth="1"/>
    <col min="13062" max="13062" width="14.140625" style="1" customWidth="1"/>
    <col min="13063" max="13063" width="11.42578125" style="1"/>
    <col min="13064" max="13064" width="17.42578125" style="1" customWidth="1"/>
    <col min="13065" max="13312" width="11.42578125" style="1"/>
    <col min="13313" max="13313" width="24.42578125" style="1" customWidth="1"/>
    <col min="13314" max="13314" width="16.42578125" style="1" customWidth="1"/>
    <col min="13315" max="13315" width="15.42578125" style="1" customWidth="1"/>
    <col min="13316" max="13316" width="13.28515625" style="1" customWidth="1"/>
    <col min="13317" max="13317" width="22.85546875" style="1" customWidth="1"/>
    <col min="13318" max="13318" width="14.140625" style="1" customWidth="1"/>
    <col min="13319" max="13319" width="11.42578125" style="1"/>
    <col min="13320" max="13320" width="17.42578125" style="1" customWidth="1"/>
    <col min="13321" max="13568" width="11.42578125" style="1"/>
    <col min="13569" max="13569" width="24.42578125" style="1" customWidth="1"/>
    <col min="13570" max="13570" width="16.42578125" style="1" customWidth="1"/>
    <col min="13571" max="13571" width="15.42578125" style="1" customWidth="1"/>
    <col min="13572" max="13572" width="13.28515625" style="1" customWidth="1"/>
    <col min="13573" max="13573" width="22.85546875" style="1" customWidth="1"/>
    <col min="13574" max="13574" width="14.140625" style="1" customWidth="1"/>
    <col min="13575" max="13575" width="11.42578125" style="1"/>
    <col min="13576" max="13576" width="17.42578125" style="1" customWidth="1"/>
    <col min="13577" max="13824" width="11.42578125" style="1"/>
    <col min="13825" max="13825" width="24.42578125" style="1" customWidth="1"/>
    <col min="13826" max="13826" width="16.42578125" style="1" customWidth="1"/>
    <col min="13827" max="13827" width="15.42578125" style="1" customWidth="1"/>
    <col min="13828" max="13828" width="13.28515625" style="1" customWidth="1"/>
    <col min="13829" max="13829" width="22.85546875" style="1" customWidth="1"/>
    <col min="13830" max="13830" width="14.140625" style="1" customWidth="1"/>
    <col min="13831" max="13831" width="11.42578125" style="1"/>
    <col min="13832" max="13832" width="17.42578125" style="1" customWidth="1"/>
    <col min="13833" max="14080" width="11.42578125" style="1"/>
    <col min="14081" max="14081" width="24.42578125" style="1" customWidth="1"/>
    <col min="14082" max="14082" width="16.42578125" style="1" customWidth="1"/>
    <col min="14083" max="14083" width="15.42578125" style="1" customWidth="1"/>
    <col min="14084" max="14084" width="13.28515625" style="1" customWidth="1"/>
    <col min="14085" max="14085" width="22.85546875" style="1" customWidth="1"/>
    <col min="14086" max="14086" width="14.140625" style="1" customWidth="1"/>
    <col min="14087" max="14087" width="11.42578125" style="1"/>
    <col min="14088" max="14088" width="17.42578125" style="1" customWidth="1"/>
    <col min="14089" max="14336" width="11.42578125" style="1"/>
    <col min="14337" max="14337" width="24.42578125" style="1" customWidth="1"/>
    <col min="14338" max="14338" width="16.42578125" style="1" customWidth="1"/>
    <col min="14339" max="14339" width="15.42578125" style="1" customWidth="1"/>
    <col min="14340" max="14340" width="13.28515625" style="1" customWidth="1"/>
    <col min="14341" max="14341" width="22.85546875" style="1" customWidth="1"/>
    <col min="14342" max="14342" width="14.140625" style="1" customWidth="1"/>
    <col min="14343" max="14343" width="11.42578125" style="1"/>
    <col min="14344" max="14344" width="17.42578125" style="1" customWidth="1"/>
    <col min="14345" max="14592" width="11.42578125" style="1"/>
    <col min="14593" max="14593" width="24.42578125" style="1" customWidth="1"/>
    <col min="14594" max="14594" width="16.42578125" style="1" customWidth="1"/>
    <col min="14595" max="14595" width="15.42578125" style="1" customWidth="1"/>
    <col min="14596" max="14596" width="13.28515625" style="1" customWidth="1"/>
    <col min="14597" max="14597" width="22.85546875" style="1" customWidth="1"/>
    <col min="14598" max="14598" width="14.140625" style="1" customWidth="1"/>
    <col min="14599" max="14599" width="11.42578125" style="1"/>
    <col min="14600" max="14600" width="17.42578125" style="1" customWidth="1"/>
    <col min="14601" max="14848" width="11.42578125" style="1"/>
    <col min="14849" max="14849" width="24.42578125" style="1" customWidth="1"/>
    <col min="14850" max="14850" width="16.42578125" style="1" customWidth="1"/>
    <col min="14851" max="14851" width="15.42578125" style="1" customWidth="1"/>
    <col min="14852" max="14852" width="13.28515625" style="1" customWidth="1"/>
    <col min="14853" max="14853" width="22.85546875" style="1" customWidth="1"/>
    <col min="14854" max="14854" width="14.140625" style="1" customWidth="1"/>
    <col min="14855" max="14855" width="11.42578125" style="1"/>
    <col min="14856" max="14856" width="17.42578125" style="1" customWidth="1"/>
    <col min="14857" max="15104" width="11.42578125" style="1"/>
    <col min="15105" max="15105" width="24.42578125" style="1" customWidth="1"/>
    <col min="15106" max="15106" width="16.42578125" style="1" customWidth="1"/>
    <col min="15107" max="15107" width="15.42578125" style="1" customWidth="1"/>
    <col min="15108" max="15108" width="13.28515625" style="1" customWidth="1"/>
    <col min="15109" max="15109" width="22.85546875" style="1" customWidth="1"/>
    <col min="15110" max="15110" width="14.140625" style="1" customWidth="1"/>
    <col min="15111" max="15111" width="11.42578125" style="1"/>
    <col min="15112" max="15112" width="17.42578125" style="1" customWidth="1"/>
    <col min="15113" max="15360" width="11.42578125" style="1"/>
    <col min="15361" max="15361" width="24.42578125" style="1" customWidth="1"/>
    <col min="15362" max="15362" width="16.42578125" style="1" customWidth="1"/>
    <col min="15363" max="15363" width="15.42578125" style="1" customWidth="1"/>
    <col min="15364" max="15364" width="13.28515625" style="1" customWidth="1"/>
    <col min="15365" max="15365" width="22.85546875" style="1" customWidth="1"/>
    <col min="15366" max="15366" width="14.140625" style="1" customWidth="1"/>
    <col min="15367" max="15367" width="11.42578125" style="1"/>
    <col min="15368" max="15368" width="17.42578125" style="1" customWidth="1"/>
    <col min="15369" max="15616" width="11.42578125" style="1"/>
    <col min="15617" max="15617" width="24.42578125" style="1" customWidth="1"/>
    <col min="15618" max="15618" width="16.42578125" style="1" customWidth="1"/>
    <col min="15619" max="15619" width="15.42578125" style="1" customWidth="1"/>
    <col min="15620" max="15620" width="13.28515625" style="1" customWidth="1"/>
    <col min="15621" max="15621" width="22.85546875" style="1" customWidth="1"/>
    <col min="15622" max="15622" width="14.140625" style="1" customWidth="1"/>
    <col min="15623" max="15623" width="11.42578125" style="1"/>
    <col min="15624" max="15624" width="17.42578125" style="1" customWidth="1"/>
    <col min="15625" max="15872" width="11.42578125" style="1"/>
    <col min="15873" max="15873" width="24.42578125" style="1" customWidth="1"/>
    <col min="15874" max="15874" width="16.42578125" style="1" customWidth="1"/>
    <col min="15875" max="15875" width="15.42578125" style="1" customWidth="1"/>
    <col min="15876" max="15876" width="13.28515625" style="1" customWidth="1"/>
    <col min="15877" max="15877" width="22.85546875" style="1" customWidth="1"/>
    <col min="15878" max="15878" width="14.140625" style="1" customWidth="1"/>
    <col min="15879" max="15879" width="11.42578125" style="1"/>
    <col min="15880" max="15880" width="17.42578125" style="1" customWidth="1"/>
    <col min="15881" max="16128" width="11.42578125" style="1"/>
    <col min="16129" max="16129" width="24.42578125" style="1" customWidth="1"/>
    <col min="16130" max="16130" width="16.42578125" style="1" customWidth="1"/>
    <col min="16131" max="16131" width="15.42578125" style="1" customWidth="1"/>
    <col min="16132" max="16132" width="13.28515625" style="1" customWidth="1"/>
    <col min="16133" max="16133" width="22.85546875" style="1" customWidth="1"/>
    <col min="16134" max="16134" width="14.140625" style="1" customWidth="1"/>
    <col min="16135" max="16135" width="11.42578125" style="1"/>
    <col min="16136" max="16136" width="17.42578125" style="1" customWidth="1"/>
    <col min="16137" max="16384" width="11.42578125" style="1"/>
  </cols>
  <sheetData>
    <row r="2" spans="1:11" ht="18" customHeight="1" thickBot="1" x14ac:dyDescent="0.25">
      <c r="A2" s="89"/>
      <c r="B2" s="89"/>
      <c r="C2" s="89"/>
      <c r="D2" s="89"/>
      <c r="E2" s="89"/>
      <c r="F2" s="89"/>
      <c r="G2" s="89"/>
      <c r="H2" s="89"/>
      <c r="I2" s="89"/>
      <c r="J2" s="89"/>
    </row>
    <row r="3" spans="1:11" ht="39.75" customHeight="1" thickBot="1" x14ac:dyDescent="0.25">
      <c r="A3" s="89"/>
      <c r="B3" s="166" t="s">
        <v>70</v>
      </c>
      <c r="C3" s="167"/>
      <c r="D3" s="167"/>
      <c r="E3" s="167"/>
      <c r="F3" s="167"/>
      <c r="G3" s="167"/>
      <c r="H3" s="167"/>
      <c r="I3" s="168"/>
      <c r="J3" s="89"/>
    </row>
    <row r="4" spans="1:11" ht="37.5" customHeight="1" thickBot="1" x14ac:dyDescent="0.3">
      <c r="A4" s="89"/>
      <c r="B4" s="152"/>
      <c r="C4" s="176" t="s">
        <v>73</v>
      </c>
      <c r="D4" s="177"/>
      <c r="E4" s="178"/>
      <c r="F4" s="68"/>
      <c r="G4" s="169" t="s">
        <v>58</v>
      </c>
      <c r="H4" s="170"/>
      <c r="I4" s="171"/>
      <c r="J4" s="110"/>
    </row>
    <row r="5" spans="1:11" ht="24" customHeight="1" x14ac:dyDescent="0.2">
      <c r="A5" s="89"/>
      <c r="B5" s="121"/>
      <c r="C5" s="124" t="s">
        <v>13</v>
      </c>
      <c r="D5" s="125" t="s">
        <v>14</v>
      </c>
      <c r="E5" s="173" t="s">
        <v>71</v>
      </c>
      <c r="F5" s="112"/>
      <c r="G5" s="124" t="s">
        <v>13</v>
      </c>
      <c r="H5" s="125" t="s">
        <v>14</v>
      </c>
      <c r="I5" s="173" t="s">
        <v>72</v>
      </c>
      <c r="J5" s="96"/>
      <c r="K5" s="18"/>
    </row>
    <row r="6" spans="1:11" ht="34.5" customHeight="1" x14ac:dyDescent="0.25">
      <c r="A6" s="89"/>
      <c r="B6" s="122" t="s">
        <v>10</v>
      </c>
      <c r="C6" s="126" t="s">
        <v>11</v>
      </c>
      <c r="D6" s="119" t="s">
        <v>11</v>
      </c>
      <c r="E6" s="174"/>
      <c r="F6" s="116"/>
      <c r="G6" s="126" t="s">
        <v>58</v>
      </c>
      <c r="H6" s="119" t="s">
        <v>58</v>
      </c>
      <c r="I6" s="174"/>
      <c r="J6" s="110"/>
    </row>
    <row r="7" spans="1:11" ht="18" thickBot="1" x14ac:dyDescent="0.25">
      <c r="A7" s="89"/>
      <c r="B7" s="123" t="s">
        <v>47</v>
      </c>
      <c r="C7" s="127" t="s">
        <v>1</v>
      </c>
      <c r="D7" s="120" t="s">
        <v>1</v>
      </c>
      <c r="E7" s="175"/>
      <c r="F7" s="116"/>
      <c r="G7" s="127" t="s">
        <v>1</v>
      </c>
      <c r="H7" s="120" t="s">
        <v>1</v>
      </c>
      <c r="I7" s="175"/>
      <c r="J7" s="89"/>
    </row>
    <row r="8" spans="1:11" s="32" customFormat="1" ht="5.0999999999999996" customHeight="1" x14ac:dyDescent="0.2">
      <c r="A8" s="59"/>
      <c r="B8" s="31"/>
      <c r="C8" s="96"/>
      <c r="D8" s="96"/>
      <c r="E8" s="96"/>
      <c r="F8" s="59"/>
      <c r="G8" s="96"/>
      <c r="H8" s="59"/>
      <c r="I8" s="59"/>
      <c r="J8" s="59"/>
    </row>
    <row r="9" spans="1:11" s="32" customFormat="1" ht="24.95" customHeight="1" thickBot="1" x14ac:dyDescent="0.3">
      <c r="A9" s="59"/>
      <c r="B9" s="111" t="s">
        <v>80</v>
      </c>
      <c r="C9" s="112"/>
      <c r="D9" s="112"/>
      <c r="E9" s="112"/>
      <c r="F9" s="113"/>
      <c r="G9" s="112"/>
      <c r="H9" s="113"/>
      <c r="I9" s="113"/>
      <c r="J9" s="59"/>
    </row>
    <row r="10" spans="1:11" ht="33" customHeight="1" thickBot="1" x14ac:dyDescent="0.25">
      <c r="A10" s="89"/>
      <c r="B10" s="128" t="s">
        <v>67</v>
      </c>
      <c r="C10" s="129">
        <v>29.255599472990777</v>
      </c>
      <c r="D10" s="130">
        <v>24.163372859025031</v>
      </c>
      <c r="E10" s="131">
        <v>5.0922266139657459</v>
      </c>
      <c r="F10" s="116"/>
      <c r="G10" s="129">
        <v>22.8</v>
      </c>
      <c r="H10" s="132">
        <v>20.2</v>
      </c>
      <c r="I10" s="131">
        <v>2.6000000000000014</v>
      </c>
      <c r="J10" s="89"/>
    </row>
    <row r="11" spans="1:11" ht="3.75" customHeight="1" x14ac:dyDescent="0.2">
      <c r="A11" s="89"/>
      <c r="B11" s="118"/>
      <c r="C11" s="114"/>
      <c r="D11" s="114"/>
      <c r="E11" s="114"/>
      <c r="F11" s="116"/>
      <c r="G11" s="114"/>
      <c r="H11" s="117"/>
      <c r="I11" s="114"/>
      <c r="J11" s="89"/>
    </row>
    <row r="12" spans="1:11" ht="24.95" customHeight="1" thickBot="1" x14ac:dyDescent="0.25">
      <c r="A12" s="89"/>
      <c r="B12" s="111" t="s">
        <v>95</v>
      </c>
      <c r="C12" s="115"/>
      <c r="D12" s="115"/>
      <c r="E12" s="115"/>
      <c r="F12" s="117"/>
      <c r="G12" s="115"/>
      <c r="H12" s="117"/>
      <c r="I12" s="117"/>
      <c r="J12" s="89"/>
    </row>
    <row r="13" spans="1:11" ht="33" customHeight="1" thickBot="1" x14ac:dyDescent="0.25">
      <c r="A13" s="89"/>
      <c r="B13" s="128" t="s">
        <v>96</v>
      </c>
      <c r="C13" s="129">
        <v>41.479839092838361</v>
      </c>
      <c r="D13" s="130">
        <v>32.44116435969719</v>
      </c>
      <c r="E13" s="131">
        <v>9.0386747331411712</v>
      </c>
      <c r="F13" s="116"/>
      <c r="G13" s="129">
        <v>46.5</v>
      </c>
      <c r="H13" s="132">
        <v>25.5</v>
      </c>
      <c r="I13" s="131">
        <v>21</v>
      </c>
      <c r="J13" s="89"/>
    </row>
    <row r="14" spans="1:11" ht="5.0999999999999996" customHeight="1" x14ac:dyDescent="0.2">
      <c r="A14" s="89"/>
      <c r="B14" s="111"/>
      <c r="C14" s="115"/>
      <c r="D14" s="115"/>
      <c r="E14" s="115"/>
      <c r="F14" s="117"/>
      <c r="G14" s="115"/>
      <c r="H14" s="117"/>
      <c r="I14" s="117"/>
      <c r="J14" s="89"/>
    </row>
    <row r="15" spans="1:11" ht="24.95" customHeight="1" thickBot="1" x14ac:dyDescent="0.25">
      <c r="A15" s="89"/>
      <c r="B15" s="111" t="s">
        <v>81</v>
      </c>
      <c r="C15" s="115"/>
      <c r="D15" s="115"/>
      <c r="E15" s="115"/>
      <c r="F15" s="117"/>
      <c r="G15" s="115"/>
      <c r="H15" s="117"/>
      <c r="I15" s="117"/>
      <c r="J15" s="89"/>
    </row>
    <row r="16" spans="1:11" ht="33" customHeight="1" thickBot="1" x14ac:dyDescent="0.25">
      <c r="A16" s="89"/>
      <c r="B16" s="128" t="s">
        <v>68</v>
      </c>
      <c r="C16" s="129">
        <v>37.267104630668165</v>
      </c>
      <c r="D16" s="130">
        <v>34.046466912353786</v>
      </c>
      <c r="E16" s="131">
        <v>3.2206377183143786</v>
      </c>
      <c r="F16" s="116"/>
      <c r="G16" s="129">
        <v>28</v>
      </c>
      <c r="H16" s="132">
        <v>23.5</v>
      </c>
      <c r="I16" s="131">
        <v>4.5</v>
      </c>
      <c r="J16" s="89"/>
    </row>
    <row r="17" spans="1:15" ht="5.0999999999999996" customHeight="1" x14ac:dyDescent="0.2">
      <c r="A17" s="89"/>
      <c r="B17" s="118"/>
      <c r="C17" s="114"/>
      <c r="D17" s="114"/>
      <c r="E17" s="114"/>
      <c r="F17" s="116"/>
      <c r="G17" s="114"/>
      <c r="H17" s="117"/>
      <c r="I17" s="114"/>
      <c r="J17" s="89"/>
    </row>
    <row r="18" spans="1:15" ht="24.95" customHeight="1" thickBot="1" x14ac:dyDescent="0.25">
      <c r="A18" s="89"/>
      <c r="B18" s="111" t="s">
        <v>82</v>
      </c>
      <c r="C18" s="115"/>
      <c r="D18" s="115"/>
      <c r="E18" s="115"/>
      <c r="F18" s="117"/>
      <c r="G18" s="115"/>
      <c r="H18" s="117"/>
      <c r="I18" s="117"/>
      <c r="J18" s="89"/>
    </row>
    <row r="19" spans="1:15" ht="33" customHeight="1" thickBot="1" x14ac:dyDescent="0.25">
      <c r="A19" s="89"/>
      <c r="B19" s="128" t="s">
        <v>69</v>
      </c>
      <c r="C19" s="129">
        <v>43.008373205741627</v>
      </c>
      <c r="D19" s="130">
        <v>36.977671451355661</v>
      </c>
      <c r="E19" s="131">
        <v>6.0307017543859658</v>
      </c>
      <c r="F19" s="116"/>
      <c r="G19" s="129">
        <v>59.4</v>
      </c>
      <c r="H19" s="132">
        <v>35</v>
      </c>
      <c r="I19" s="131">
        <v>24.4</v>
      </c>
      <c r="J19" s="89"/>
    </row>
    <row r="20" spans="1:15" ht="5.0999999999999996" customHeight="1" x14ac:dyDescent="0.2">
      <c r="A20" s="89"/>
      <c r="B20" s="103"/>
      <c r="C20" s="104"/>
      <c r="D20" s="104"/>
      <c r="E20" s="104"/>
      <c r="F20" s="89"/>
      <c r="G20" s="105"/>
      <c r="H20" s="89"/>
      <c r="I20" s="89"/>
      <c r="J20" s="89"/>
      <c r="L20" s="32"/>
      <c r="M20" s="32"/>
      <c r="N20" s="32"/>
      <c r="O20" s="32"/>
    </row>
    <row r="21" spans="1:15" ht="24" customHeight="1" x14ac:dyDescent="0.2">
      <c r="A21" s="89"/>
      <c r="B21" s="172" t="s">
        <v>57</v>
      </c>
      <c r="C21" s="172"/>
      <c r="D21" s="172"/>
      <c r="E21" s="172"/>
      <c r="F21" s="172"/>
      <c r="G21" s="172"/>
      <c r="H21" s="172"/>
      <c r="I21" s="172"/>
      <c r="J21" s="89"/>
    </row>
    <row r="22" spans="1:15" x14ac:dyDescent="0.2">
      <c r="A22" s="89"/>
      <c r="B22" s="89"/>
      <c r="C22" s="89"/>
      <c r="D22" s="89"/>
      <c r="E22" s="89"/>
      <c r="F22" s="89"/>
      <c r="G22" s="89"/>
      <c r="H22" s="89"/>
      <c r="I22" s="89"/>
      <c r="J22" s="89"/>
      <c r="L22" s="32"/>
      <c r="M22" s="32"/>
      <c r="N22" s="32"/>
      <c r="O22" s="32"/>
    </row>
    <row r="23" spans="1:15" x14ac:dyDescent="0.2">
      <c r="A23" s="89"/>
      <c r="B23" s="89"/>
      <c r="C23" s="89"/>
      <c r="D23" s="89"/>
      <c r="E23" s="89"/>
      <c r="F23" s="89"/>
      <c r="G23" s="89"/>
      <c r="H23" s="89"/>
      <c r="I23" s="89"/>
      <c r="J23" s="89"/>
    </row>
  </sheetData>
  <mergeCells count="6">
    <mergeCell ref="B3:I3"/>
    <mergeCell ref="G4:I4"/>
    <mergeCell ref="B21:I21"/>
    <mergeCell ref="E5:E7"/>
    <mergeCell ref="I5:I7"/>
    <mergeCell ref="C4:E4"/>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PtS CO1</vt:lpstr>
      <vt:lpstr>PtSLEv CO1</vt:lpstr>
      <vt:lpstr>PtS JA1</vt:lpstr>
      <vt:lpstr>PtSLEv JA1</vt:lpstr>
      <vt:lpstr>PtS ES4</vt:lpstr>
      <vt:lpstr>PtSLEv ES4</vt:lpstr>
      <vt:lpstr>PtS PR</vt:lpstr>
      <vt:lpstr>PtSLEv PR</vt:lpstr>
      <vt:lpstr>PtS4ECA</vt:lpstr>
      <vt:lpstr>PtSLEv 4ECA</vt:lpstr>
      <vt:lpstr>3 tBiogr 4ECA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cp:lastModifiedBy>
  <dcterms:created xsi:type="dcterms:W3CDTF">2018-11-20T13:30:16Z</dcterms:created>
  <dcterms:modified xsi:type="dcterms:W3CDTF">2019-11-30T10:07:50Z</dcterms:modified>
</cp:coreProperties>
</file>