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20181007-Galo\8-Basura\"/>
    </mc:Choice>
  </mc:AlternateContent>
  <xr:revisionPtr revIDLastSave="0" documentId="13_ncr:1_{8C6FC355-C0C6-4A02-A832-E0E5F6998A46}" xr6:coauthVersionLast="38" xr6:coauthVersionMax="38" xr10:uidLastSave="{00000000-0000-0000-0000-000000000000}"/>
  <bookViews>
    <workbookView xWindow="0" yWindow="0" windowWidth="20490" windowHeight="7530" xr2:uid="{00000000-000D-0000-FFFF-FFFF00000000}"/>
  </bookViews>
  <sheets>
    <sheet name="TRT, Rosendaal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0" i="1" l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9" i="1"/>
  <c r="E15" i="1" l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C24" i="1" l="1"/>
  <c r="C25" i="1"/>
  <c r="C26" i="1"/>
  <c r="C27" i="1"/>
  <c r="C28" i="1"/>
  <c r="C29" i="1"/>
  <c r="C30" i="1"/>
  <c r="C31" i="1"/>
  <c r="C32" i="1"/>
  <c r="C33" i="1"/>
  <c r="F33" i="1" l="1"/>
  <c r="H33" i="1" s="1"/>
  <c r="I33" i="1" s="1"/>
  <c r="J33" i="1" s="1"/>
  <c r="M33" i="1" s="1"/>
  <c r="F32" i="1"/>
  <c r="H32" i="1" s="1"/>
  <c r="I32" i="1" s="1"/>
  <c r="J32" i="1" s="1"/>
  <c r="F31" i="1"/>
  <c r="H31" i="1" s="1"/>
  <c r="I31" i="1" s="1"/>
  <c r="J31" i="1" s="1"/>
  <c r="F30" i="1"/>
  <c r="H30" i="1" s="1"/>
  <c r="I30" i="1" s="1"/>
  <c r="J30" i="1" s="1"/>
  <c r="F29" i="1"/>
  <c r="H29" i="1" s="1"/>
  <c r="I29" i="1" s="1"/>
  <c r="J29" i="1" s="1"/>
  <c r="F28" i="1"/>
  <c r="H28" i="1" s="1"/>
  <c r="I28" i="1" s="1"/>
  <c r="J28" i="1" s="1"/>
  <c r="M28" i="1" s="1"/>
  <c r="F27" i="1"/>
  <c r="H27" i="1" s="1"/>
  <c r="I27" i="1" s="1"/>
  <c r="J27" i="1" s="1"/>
  <c r="F26" i="1"/>
  <c r="H26" i="1" s="1"/>
  <c r="I26" i="1" s="1"/>
  <c r="J26" i="1" s="1"/>
  <c r="M26" i="1" s="1"/>
  <c r="F25" i="1"/>
  <c r="H25" i="1" s="1"/>
  <c r="I25" i="1" s="1"/>
  <c r="J25" i="1" s="1"/>
  <c r="C14" i="1"/>
  <c r="E14" i="1" s="1"/>
  <c r="C15" i="1"/>
  <c r="C16" i="1"/>
  <c r="F17" i="1" s="1"/>
  <c r="C17" i="1"/>
  <c r="C18" i="1"/>
  <c r="C19" i="1"/>
  <c r="C20" i="1"/>
  <c r="C21" i="1"/>
  <c r="C22" i="1"/>
  <c r="C23" i="1"/>
  <c r="M25" i="1" l="1"/>
  <c r="F24" i="1"/>
  <c r="G27" i="1"/>
  <c r="G25" i="1"/>
  <c r="G28" i="1"/>
  <c r="G32" i="1"/>
  <c r="G31" i="1"/>
  <c r="G29" i="1"/>
  <c r="G26" i="1"/>
  <c r="G33" i="1"/>
  <c r="G30" i="1"/>
  <c r="M32" i="1"/>
  <c r="M29" i="1"/>
  <c r="M30" i="1"/>
  <c r="M31" i="1"/>
  <c r="M27" i="1"/>
  <c r="G17" i="1"/>
  <c r="F21" i="1"/>
  <c r="H21" i="1" s="1"/>
  <c r="I21" i="1" s="1"/>
  <c r="H17" i="1"/>
  <c r="I17" i="1" s="1"/>
  <c r="J17" i="1" s="1"/>
  <c r="F22" i="1"/>
  <c r="H22" i="1" s="1"/>
  <c r="I22" i="1" s="1"/>
  <c r="F18" i="1"/>
  <c r="G18" i="1" s="1"/>
  <c r="J21" i="1"/>
  <c r="F23" i="1"/>
  <c r="H23" i="1" s="1"/>
  <c r="I23" i="1" s="1"/>
  <c r="F19" i="1"/>
  <c r="H19" i="1" s="1"/>
  <c r="I19" i="1" s="1"/>
  <c r="F15" i="1"/>
  <c r="H15" i="1" s="1"/>
  <c r="I15" i="1" s="1"/>
  <c r="F20" i="1"/>
  <c r="H20" i="1" s="1"/>
  <c r="I20" i="1" s="1"/>
  <c r="F16" i="1"/>
  <c r="H16" i="1" s="1"/>
  <c r="I16" i="1" s="1"/>
  <c r="H18" i="1" l="1"/>
  <c r="I18" i="1" s="1"/>
  <c r="H24" i="1"/>
  <c r="I24" i="1" s="1"/>
  <c r="G24" i="1"/>
  <c r="M17" i="1"/>
  <c r="J16" i="1"/>
  <c r="M16" i="1" s="1"/>
  <c r="G22" i="1"/>
  <c r="M21" i="1"/>
  <c r="G21" i="1"/>
  <c r="G15" i="1"/>
  <c r="J18" i="1"/>
  <c r="M18" i="1" s="1"/>
  <c r="J23" i="1"/>
  <c r="M23" i="1" s="1"/>
  <c r="G19" i="1"/>
  <c r="J19" i="1"/>
  <c r="M19" i="1" s="1"/>
  <c r="G16" i="1"/>
  <c r="J22" i="1"/>
  <c r="M22" i="1" s="1"/>
  <c r="J15" i="1"/>
  <c r="M15" i="1" s="1"/>
  <c r="J20" i="1"/>
  <c r="M20" i="1" s="1"/>
  <c r="G20" i="1"/>
  <c r="G23" i="1"/>
  <c r="J24" i="1" l="1"/>
  <c r="M24" i="1" s="1"/>
  <c r="C13" i="1"/>
  <c r="C12" i="1"/>
  <c r="C11" i="1"/>
  <c r="E11" i="1" s="1"/>
  <c r="C10" i="1"/>
  <c r="E10" i="1" s="1"/>
  <c r="C9" i="1"/>
  <c r="E9" i="1" s="1"/>
  <c r="C8" i="1"/>
  <c r="F14" i="1" l="1"/>
  <c r="G14" i="1" s="1"/>
  <c r="E13" i="1"/>
  <c r="F13" i="1"/>
  <c r="G13" i="1" s="1"/>
  <c r="E12" i="1"/>
  <c r="F12" i="1"/>
  <c r="F10" i="1"/>
  <c r="F11" i="1"/>
  <c r="F9" i="1"/>
  <c r="H9" i="1" s="1"/>
  <c r="H14" i="1" l="1"/>
  <c r="I14" i="1" s="1"/>
  <c r="J14" i="1" s="1"/>
  <c r="M14" i="1" s="1"/>
  <c r="G12" i="1"/>
  <c r="G9" i="1"/>
  <c r="G10" i="1"/>
  <c r="H11" i="1"/>
  <c r="I11" i="1" s="1"/>
  <c r="H12" i="1"/>
  <c r="I12" i="1" s="1"/>
  <c r="G11" i="1"/>
  <c r="I9" i="1"/>
  <c r="K9" i="1" s="1"/>
  <c r="H10" i="1"/>
  <c r="I10" i="1" s="1"/>
  <c r="H13" i="1"/>
  <c r="I13" i="1" s="1"/>
  <c r="J12" i="1" l="1"/>
  <c r="M12" i="1" s="1"/>
  <c r="J11" i="1"/>
  <c r="M11" i="1" s="1"/>
  <c r="J13" i="1"/>
  <c r="M13" i="1" s="1"/>
  <c r="J9" i="1"/>
  <c r="L9" i="1" s="1"/>
  <c r="J10" i="1"/>
  <c r="M10" i="1" s="1"/>
  <c r="N9" i="1" l="1"/>
  <c r="M9" i="1"/>
  <c r="L10" i="1"/>
  <c r="L11" i="1" s="1"/>
  <c r="L12" i="1" s="1"/>
  <c r="L13" i="1" s="1"/>
  <c r="L14" i="1" s="1"/>
  <c r="L15" i="1" s="1"/>
  <c r="L16" i="1" s="1"/>
  <c r="L17" i="1" s="1"/>
  <c r="L18" i="1" s="1"/>
  <c r="L19" i="1" s="1"/>
  <c r="L20" i="1" s="1"/>
  <c r="L21" i="1" s="1"/>
  <c r="L22" i="1" s="1"/>
  <c r="L23" i="1" s="1"/>
  <c r="L24" i="1" s="1"/>
  <c r="L25" i="1" s="1"/>
  <c r="L26" i="1" s="1"/>
  <c r="L27" i="1" s="1"/>
  <c r="L28" i="1" s="1"/>
  <c r="L29" i="1" s="1"/>
  <c r="L30" i="1" s="1"/>
  <c r="L31" i="1" s="1"/>
  <c r="L32" i="1" s="1"/>
  <c r="L33" i="1" s="1"/>
  <c r="K10" i="1"/>
  <c r="N10" i="1" l="1"/>
  <c r="K11" i="1"/>
  <c r="N11" i="1" s="1"/>
  <c r="K12" i="1" l="1"/>
  <c r="N12" i="1" s="1"/>
  <c r="K13" i="1" l="1"/>
  <c r="N13" i="1" s="1"/>
  <c r="K14" i="1" l="1"/>
  <c r="N14" i="1" s="1"/>
  <c r="K15" i="1" l="1"/>
  <c r="N15" i="1" s="1"/>
  <c r="K16" i="1" l="1"/>
  <c r="N16" i="1" s="1"/>
  <c r="K17" i="1" l="1"/>
  <c r="N17" i="1" s="1"/>
  <c r="K18" i="1" l="1"/>
  <c r="N18" i="1" s="1"/>
  <c r="K19" i="1" l="1"/>
  <c r="N19" i="1" s="1"/>
  <c r="K20" i="1" l="1"/>
  <c r="N20" i="1" s="1"/>
  <c r="K21" i="1" l="1"/>
  <c r="N21" i="1" s="1"/>
  <c r="K22" i="1" l="1"/>
  <c r="N22" i="1" s="1"/>
  <c r="K23" i="1" l="1"/>
  <c r="N23" i="1" l="1"/>
  <c r="K24" i="1"/>
  <c r="K25" i="1" l="1"/>
  <c r="N24" i="1"/>
  <c r="K26" i="1" l="1"/>
  <c r="N25" i="1"/>
  <c r="N26" i="1" l="1"/>
  <c r="K27" i="1"/>
  <c r="N27" i="1" l="1"/>
  <c r="K28" i="1"/>
  <c r="K29" i="1" l="1"/>
  <c r="N28" i="1"/>
  <c r="N29" i="1" l="1"/>
  <c r="K30" i="1"/>
  <c r="N30" i="1" l="1"/>
  <c r="K31" i="1"/>
  <c r="N31" i="1" l="1"/>
  <c r="K32" i="1"/>
  <c r="N32" i="1" l="1"/>
  <c r="K33" i="1"/>
  <c r="N33" i="1" s="1"/>
</calcChain>
</file>

<file path=xl/sharedStrings.xml><?xml version="1.0" encoding="utf-8"?>
<sst xmlns="http://schemas.openxmlformats.org/spreadsheetml/2006/main" count="19" uniqueCount="19">
  <si>
    <t>Rosendaal FR, Cannegieter SC, van der Meer FJ, Briët E. A method to determine the optimal intensity of oral anticoagulant therapy. Thromb Haemost. 1993 Mar 1;69(3):236-9.</t>
  </si>
  <si>
    <t>Fecha de visita</t>
  </si>
  <si>
    <t>INR</t>
  </si>
  <si>
    <t>INR +-0,01</t>
  </si>
  <si>
    <t>Días desde registro anterior</t>
  </si>
  <si>
    <t>Valor absoluto de la Diferencia de INR entre visitas</t>
  </si>
  <si>
    <t>Espacio dentro del INR 2-3</t>
  </si>
  <si>
    <t>Espacio fuera del INR 2-3</t>
  </si>
  <si>
    <t xml:space="preserve">% del espacio dentro del rango terapéutico </t>
  </si>
  <si>
    <t>Nº de días dentro de rango terapéutico desde la última medida hasta hoy</t>
  </si>
  <si>
    <t>Nº de días fuera de rango terapéutico</t>
  </si>
  <si>
    <t>Nº de días ACUMULADOS dentro de rango terapéutico desde el inicio hasta hoy</t>
  </si>
  <si>
    <t>Nº de días ACUMULADOS fuera de rango terapéutico desde el inicio hasta hoy</t>
  </si>
  <si>
    <t>Introdúzcanse manualmente el INR y la fecha de la analítica en las casillas resaltadas sobre fondo amarillo</t>
  </si>
  <si>
    <t>Cálculo del % del Tiempo en Rango Terapéutico entre el INR 2 y 3 con acenocumarol y warfarina.</t>
  </si>
  <si>
    <t>% TRT acumulado (desde la primera medición hasta ésta)</t>
  </si>
  <si>
    <t>% TRT desde la última mediciòn hasta ésta</t>
  </si>
  <si>
    <t>El % de TRT desde la última medición hasta ésta se obtiene automáticamente</t>
  </si>
  <si>
    <t>El % de TRT acumulado (desde la primera medición hassta ésta) se obtiene automáticamente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</si>
</sst>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%"/>
    <numFmt numFmtId="166" formatCode="dd\-mm\-yy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</font>
    <font>
      <sz val="10"/>
      <color indexed="12"/>
      <name val="Calibri"/>
      <family val="2"/>
    </font>
    <font>
      <u/>
      <sz val="10"/>
      <color indexed="12"/>
      <name val="Arial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2"/>
      <name val="Calibri"/>
      <family val="2"/>
    </font>
    <font>
      <sz val="12"/>
      <color indexed="17"/>
      <name val="Calibri"/>
      <family val="2"/>
    </font>
    <font>
      <sz val="12"/>
      <color rgb="FFFF0000"/>
      <name val="Calibri"/>
      <family val="2"/>
    </font>
    <font>
      <sz val="8"/>
      <color indexed="12"/>
      <name val="Calibri"/>
      <family val="2"/>
    </font>
    <font>
      <b/>
      <sz val="13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rgb="FF00B05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44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10" fontId="5" fillId="4" borderId="14" xfId="1" applyNumberFormat="1" applyFont="1" applyFill="1" applyBorder="1" applyAlignment="1">
      <alignment horizontal="center" vertical="center" wrapText="1"/>
    </xf>
    <xf numFmtId="10" fontId="5" fillId="0" borderId="16" xfId="1" applyNumberFormat="1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166" fontId="12" fillId="2" borderId="3" xfId="2" applyNumberFormat="1" applyFont="1" applyFill="1" applyBorder="1" applyAlignment="1" applyProtection="1">
      <alignment horizontal="center" vertical="center" wrapText="1"/>
    </xf>
    <xf numFmtId="164" fontId="13" fillId="2" borderId="3" xfId="0" applyNumberFormat="1" applyFont="1" applyFill="1" applyBorder="1" applyAlignment="1">
      <alignment horizontal="center" vertical="center" wrapText="1"/>
    </xf>
    <xf numFmtId="2" fontId="14" fillId="5" borderId="3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9" xfId="0" applyFont="1" applyBorder="1" applyAlignment="1">
      <alignment vertical="center" wrapText="1"/>
    </xf>
    <xf numFmtId="0" fontId="12" fillId="0" borderId="4" xfId="0" applyFont="1" applyBorder="1" applyAlignment="1">
      <alignment vertical="center"/>
    </xf>
    <xf numFmtId="0" fontId="12" fillId="0" borderId="0" xfId="0" applyFont="1" applyAlignment="1">
      <alignment vertical="center"/>
    </xf>
    <xf numFmtId="166" fontId="12" fillId="2" borderId="5" xfId="2" applyNumberFormat="1" applyFont="1" applyFill="1" applyBorder="1" applyAlignment="1" applyProtection="1">
      <alignment horizontal="center" vertical="center" wrapText="1"/>
    </xf>
    <xf numFmtId="164" fontId="13" fillId="2" borderId="5" xfId="0" applyNumberFormat="1" applyFont="1" applyFill="1" applyBorder="1" applyAlignment="1">
      <alignment horizontal="center" vertical="center" wrapText="1"/>
    </xf>
    <xf numFmtId="2" fontId="14" fillId="5" borderId="5" xfId="0" applyNumberFormat="1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4" fillId="5" borderId="5" xfId="0" applyFont="1" applyFill="1" applyBorder="1" applyAlignment="1">
      <alignment horizontal="center" vertical="center" wrapText="1"/>
    </xf>
    <xf numFmtId="2" fontId="12" fillId="0" borderId="5" xfId="0" applyNumberFormat="1" applyFont="1" applyFill="1" applyBorder="1" applyAlignment="1">
      <alignment horizontal="center" vertical="center" wrapText="1"/>
    </xf>
    <xf numFmtId="1" fontId="12" fillId="0" borderId="7" xfId="0" applyNumberFormat="1" applyFont="1" applyBorder="1" applyAlignment="1">
      <alignment horizontal="center" vertical="center" wrapText="1"/>
    </xf>
    <xf numFmtId="165" fontId="13" fillId="0" borderId="6" xfId="1" applyNumberFormat="1" applyFont="1" applyFill="1" applyBorder="1" applyAlignment="1">
      <alignment horizontal="center" vertical="center" wrapText="1"/>
    </xf>
    <xf numFmtId="165" fontId="13" fillId="4" borderId="6" xfId="1" applyNumberFormat="1" applyFont="1" applyFill="1" applyBorder="1" applyAlignment="1">
      <alignment horizontal="center" vertical="center"/>
    </xf>
    <xf numFmtId="164" fontId="12" fillId="0" borderId="0" xfId="0" applyNumberFormat="1" applyFont="1" applyAlignment="1">
      <alignment vertical="center"/>
    </xf>
    <xf numFmtId="0" fontId="12" fillId="0" borderId="0" xfId="0" applyFont="1"/>
    <xf numFmtId="0" fontId="11" fillId="0" borderId="15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</cellXfs>
  <cellStyles count="3">
    <cellStyle name="Hipervínculo" xfId="2" builtinId="8"/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CCFFFF"/>
      <color rgb="FF0000FF"/>
      <color rgb="FFCCFFCC"/>
      <color rgb="FFCCCCFF"/>
      <color rgb="FFCCFF33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4</xdr:row>
      <xdr:rowOff>466725</xdr:rowOff>
    </xdr:from>
    <xdr:to>
      <xdr:col>1</xdr:col>
      <xdr:colOff>419100</xdr:colOff>
      <xdr:row>6</xdr:row>
      <xdr:rowOff>714375</xdr:rowOff>
    </xdr:to>
    <xdr:cxnSp macro="">
      <xdr:nvCxnSpPr>
        <xdr:cNvPr id="3" name="Conector recto de flecha 2">
          <a:extLst>
            <a:ext uri="{FF2B5EF4-FFF2-40B4-BE49-F238E27FC236}">
              <a16:creationId xmlns:a16="http://schemas.microsoft.com/office/drawing/2014/main" id="{4F690FC4-F480-451F-A905-1C909BA7ED44}"/>
            </a:ext>
          </a:extLst>
        </xdr:cNvPr>
        <xdr:cNvCxnSpPr/>
      </xdr:nvCxnSpPr>
      <xdr:spPr>
        <a:xfrm>
          <a:off x="304800" y="1408019"/>
          <a:ext cx="1470212" cy="2119032"/>
        </a:xfrm>
        <a:prstGeom prst="straightConnector1">
          <a:avLst/>
        </a:prstGeom>
        <a:ln w="12700"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0</xdr:col>
      <xdr:colOff>619125</xdr:colOff>
      <xdr:row>4</xdr:row>
      <xdr:rowOff>447675</xdr:rowOff>
    </xdr:from>
    <xdr:to>
      <xdr:col>0</xdr:col>
      <xdr:colOff>1009650</xdr:colOff>
      <xdr:row>6</xdr:row>
      <xdr:rowOff>714375</xdr:rowOff>
    </xdr:to>
    <xdr:cxnSp macro="">
      <xdr:nvCxnSpPr>
        <xdr:cNvPr id="5" name="Conector recto de flecha 4">
          <a:extLst>
            <a:ext uri="{FF2B5EF4-FFF2-40B4-BE49-F238E27FC236}">
              <a16:creationId xmlns:a16="http://schemas.microsoft.com/office/drawing/2014/main" id="{1B90AE14-FBCE-4A43-98A9-10928511485B}"/>
            </a:ext>
          </a:extLst>
        </xdr:cNvPr>
        <xdr:cNvCxnSpPr/>
      </xdr:nvCxnSpPr>
      <xdr:spPr>
        <a:xfrm flipH="1">
          <a:off x="619125" y="1076325"/>
          <a:ext cx="390525" cy="2095500"/>
        </a:xfrm>
        <a:prstGeom prst="straightConnector1">
          <a:avLst/>
        </a:prstGeom>
        <a:ln w="12700"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904876</xdr:colOff>
      <xdr:row>4</xdr:row>
      <xdr:rowOff>1445559</xdr:rowOff>
    </xdr:from>
    <xdr:to>
      <xdr:col>13</xdr:col>
      <xdr:colOff>963706</xdr:colOff>
      <xdr:row>7</xdr:row>
      <xdr:rowOff>114300</xdr:rowOff>
    </xdr:to>
    <xdr:cxnSp macro="">
      <xdr:nvCxnSpPr>
        <xdr:cNvPr id="14" name="Conector recto de flecha 13">
          <a:extLst>
            <a:ext uri="{FF2B5EF4-FFF2-40B4-BE49-F238E27FC236}">
              <a16:creationId xmlns:a16="http://schemas.microsoft.com/office/drawing/2014/main" id="{EB471F96-6A60-4BF3-90F3-33DBC1BC3DE3}"/>
            </a:ext>
          </a:extLst>
        </xdr:cNvPr>
        <xdr:cNvCxnSpPr/>
      </xdr:nvCxnSpPr>
      <xdr:spPr>
        <a:xfrm flipH="1">
          <a:off x="14217464" y="2386853"/>
          <a:ext cx="58830" cy="1268506"/>
        </a:xfrm>
        <a:prstGeom prst="straightConnector1">
          <a:avLst/>
        </a:prstGeom>
        <a:ln w="12700">
          <a:solidFill>
            <a:srgbClr val="0000FF"/>
          </a:solidFill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12</xdr:col>
      <xdr:colOff>773206</xdr:colOff>
      <xdr:row>4</xdr:row>
      <xdr:rowOff>1299882</xdr:rowOff>
    </xdr:from>
    <xdr:to>
      <xdr:col>12</xdr:col>
      <xdr:colOff>862853</xdr:colOff>
      <xdr:row>7</xdr:row>
      <xdr:rowOff>168088</xdr:rowOff>
    </xdr:to>
    <xdr:cxnSp macro="">
      <xdr:nvCxnSpPr>
        <xdr:cNvPr id="6" name="Conector recto de flecha 5">
          <a:extLst>
            <a:ext uri="{FF2B5EF4-FFF2-40B4-BE49-F238E27FC236}">
              <a16:creationId xmlns:a16="http://schemas.microsoft.com/office/drawing/2014/main" id="{B9ED0DAA-A6F1-47DA-A204-DBD91A857B21}"/>
            </a:ext>
          </a:extLst>
        </xdr:cNvPr>
        <xdr:cNvCxnSpPr/>
      </xdr:nvCxnSpPr>
      <xdr:spPr>
        <a:xfrm flipH="1">
          <a:off x="12662647" y="2241176"/>
          <a:ext cx="89647" cy="1467971"/>
        </a:xfrm>
        <a:prstGeom prst="straightConnector1">
          <a:avLst/>
        </a:prstGeom>
        <a:ln w="12700">
          <a:solidFill>
            <a:srgbClr val="0000FF"/>
          </a:solidFill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3"/>
  <sheetViews>
    <sheetView tabSelected="1" zoomScale="85" zoomScaleNormal="85" workbookViewId="0">
      <selection activeCell="R5" sqref="R5"/>
    </sheetView>
  </sheetViews>
  <sheetFormatPr baseColWidth="10" defaultRowHeight="12.75" x14ac:dyDescent="0.2"/>
  <cols>
    <col min="1" max="1" width="20.28515625" style="3" customWidth="1"/>
    <col min="2" max="2" width="17.5703125" style="1" customWidth="1"/>
    <col min="3" max="3" width="11.85546875" style="1" hidden="1" customWidth="1"/>
    <col min="4" max="4" width="13.7109375" style="1" hidden="1" customWidth="1"/>
    <col min="5" max="5" width="15" style="1" hidden="1" customWidth="1"/>
    <col min="6" max="6" width="15.28515625" style="4" hidden="1" customWidth="1"/>
    <col min="7" max="7" width="13.28515625" style="4" hidden="1" customWidth="1"/>
    <col min="8" max="8" width="12.85546875" style="1" hidden="1" customWidth="1"/>
    <col min="9" max="10" width="11.42578125" style="1" hidden="1" customWidth="1"/>
    <col min="11" max="12" width="24.140625" style="1" hidden="1" customWidth="1"/>
    <col min="13" max="13" width="24.42578125" style="1" customWidth="1"/>
    <col min="14" max="14" width="26.42578125" style="1" customWidth="1"/>
    <col min="15" max="255" width="11.42578125" style="1"/>
    <col min="256" max="256" width="19.7109375" style="1" customWidth="1"/>
    <col min="257" max="257" width="18.28515625" style="1" customWidth="1"/>
    <col min="258" max="258" width="11.42578125" style="1"/>
    <col min="259" max="259" width="0" style="1" hidden="1" customWidth="1"/>
    <col min="260" max="262" width="13.28515625" style="1" customWidth="1"/>
    <col min="263" max="263" width="12.85546875" style="1" customWidth="1"/>
    <col min="264" max="265" width="11.42578125" style="1"/>
    <col min="266" max="266" width="17" style="1" customWidth="1"/>
    <col min="267" max="267" width="18.28515625" style="1" customWidth="1"/>
    <col min="268" max="268" width="21.140625" style="1" customWidth="1"/>
    <col min="269" max="269" width="19.7109375" style="1" customWidth="1"/>
    <col min="270" max="270" width="14.140625" style="1" customWidth="1"/>
    <col min="271" max="511" width="11.42578125" style="1"/>
    <col min="512" max="512" width="19.7109375" style="1" customWidth="1"/>
    <col min="513" max="513" width="18.28515625" style="1" customWidth="1"/>
    <col min="514" max="514" width="11.42578125" style="1"/>
    <col min="515" max="515" width="0" style="1" hidden="1" customWidth="1"/>
    <col min="516" max="518" width="13.28515625" style="1" customWidth="1"/>
    <col min="519" max="519" width="12.85546875" style="1" customWidth="1"/>
    <col min="520" max="521" width="11.42578125" style="1"/>
    <col min="522" max="522" width="17" style="1" customWidth="1"/>
    <col min="523" max="523" width="18.28515625" style="1" customWidth="1"/>
    <col min="524" max="524" width="21.140625" style="1" customWidth="1"/>
    <col min="525" max="525" width="19.7109375" style="1" customWidth="1"/>
    <col min="526" max="526" width="14.140625" style="1" customWidth="1"/>
    <col min="527" max="767" width="11.42578125" style="1"/>
    <col min="768" max="768" width="19.7109375" style="1" customWidth="1"/>
    <col min="769" max="769" width="18.28515625" style="1" customWidth="1"/>
    <col min="770" max="770" width="11.42578125" style="1"/>
    <col min="771" max="771" width="0" style="1" hidden="1" customWidth="1"/>
    <col min="772" max="774" width="13.28515625" style="1" customWidth="1"/>
    <col min="775" max="775" width="12.85546875" style="1" customWidth="1"/>
    <col min="776" max="777" width="11.42578125" style="1"/>
    <col min="778" max="778" width="17" style="1" customWidth="1"/>
    <col min="779" max="779" width="18.28515625" style="1" customWidth="1"/>
    <col min="780" max="780" width="21.140625" style="1" customWidth="1"/>
    <col min="781" max="781" width="19.7109375" style="1" customWidth="1"/>
    <col min="782" max="782" width="14.140625" style="1" customWidth="1"/>
    <col min="783" max="1023" width="11.42578125" style="1"/>
    <col min="1024" max="1024" width="19.7109375" style="1" customWidth="1"/>
    <col min="1025" max="1025" width="18.28515625" style="1" customWidth="1"/>
    <col min="1026" max="1026" width="11.42578125" style="1"/>
    <col min="1027" max="1027" width="0" style="1" hidden="1" customWidth="1"/>
    <col min="1028" max="1030" width="13.28515625" style="1" customWidth="1"/>
    <col min="1031" max="1031" width="12.85546875" style="1" customWidth="1"/>
    <col min="1032" max="1033" width="11.42578125" style="1"/>
    <col min="1034" max="1034" width="17" style="1" customWidth="1"/>
    <col min="1035" max="1035" width="18.28515625" style="1" customWidth="1"/>
    <col min="1036" max="1036" width="21.140625" style="1" customWidth="1"/>
    <col min="1037" max="1037" width="19.7109375" style="1" customWidth="1"/>
    <col min="1038" max="1038" width="14.140625" style="1" customWidth="1"/>
    <col min="1039" max="1279" width="11.42578125" style="1"/>
    <col min="1280" max="1280" width="19.7109375" style="1" customWidth="1"/>
    <col min="1281" max="1281" width="18.28515625" style="1" customWidth="1"/>
    <col min="1282" max="1282" width="11.42578125" style="1"/>
    <col min="1283" max="1283" width="0" style="1" hidden="1" customWidth="1"/>
    <col min="1284" max="1286" width="13.28515625" style="1" customWidth="1"/>
    <col min="1287" max="1287" width="12.85546875" style="1" customWidth="1"/>
    <col min="1288" max="1289" width="11.42578125" style="1"/>
    <col min="1290" max="1290" width="17" style="1" customWidth="1"/>
    <col min="1291" max="1291" width="18.28515625" style="1" customWidth="1"/>
    <col min="1292" max="1292" width="21.140625" style="1" customWidth="1"/>
    <col min="1293" max="1293" width="19.7109375" style="1" customWidth="1"/>
    <col min="1294" max="1294" width="14.140625" style="1" customWidth="1"/>
    <col min="1295" max="1535" width="11.42578125" style="1"/>
    <col min="1536" max="1536" width="19.7109375" style="1" customWidth="1"/>
    <col min="1537" max="1537" width="18.28515625" style="1" customWidth="1"/>
    <col min="1538" max="1538" width="11.42578125" style="1"/>
    <col min="1539" max="1539" width="0" style="1" hidden="1" customWidth="1"/>
    <col min="1540" max="1542" width="13.28515625" style="1" customWidth="1"/>
    <col min="1543" max="1543" width="12.85546875" style="1" customWidth="1"/>
    <col min="1544" max="1545" width="11.42578125" style="1"/>
    <col min="1546" max="1546" width="17" style="1" customWidth="1"/>
    <col min="1547" max="1547" width="18.28515625" style="1" customWidth="1"/>
    <col min="1548" max="1548" width="21.140625" style="1" customWidth="1"/>
    <col min="1549" max="1549" width="19.7109375" style="1" customWidth="1"/>
    <col min="1550" max="1550" width="14.140625" style="1" customWidth="1"/>
    <col min="1551" max="1791" width="11.42578125" style="1"/>
    <col min="1792" max="1792" width="19.7109375" style="1" customWidth="1"/>
    <col min="1793" max="1793" width="18.28515625" style="1" customWidth="1"/>
    <col min="1794" max="1794" width="11.42578125" style="1"/>
    <col min="1795" max="1795" width="0" style="1" hidden="1" customWidth="1"/>
    <col min="1796" max="1798" width="13.28515625" style="1" customWidth="1"/>
    <col min="1799" max="1799" width="12.85546875" style="1" customWidth="1"/>
    <col min="1800" max="1801" width="11.42578125" style="1"/>
    <col min="1802" max="1802" width="17" style="1" customWidth="1"/>
    <col min="1803" max="1803" width="18.28515625" style="1" customWidth="1"/>
    <col min="1804" max="1804" width="21.140625" style="1" customWidth="1"/>
    <col min="1805" max="1805" width="19.7109375" style="1" customWidth="1"/>
    <col min="1806" max="1806" width="14.140625" style="1" customWidth="1"/>
    <col min="1807" max="2047" width="11.42578125" style="1"/>
    <col min="2048" max="2048" width="19.7109375" style="1" customWidth="1"/>
    <col min="2049" max="2049" width="18.28515625" style="1" customWidth="1"/>
    <col min="2050" max="2050" width="11.42578125" style="1"/>
    <col min="2051" max="2051" width="0" style="1" hidden="1" customWidth="1"/>
    <col min="2052" max="2054" width="13.28515625" style="1" customWidth="1"/>
    <col min="2055" max="2055" width="12.85546875" style="1" customWidth="1"/>
    <col min="2056" max="2057" width="11.42578125" style="1"/>
    <col min="2058" max="2058" width="17" style="1" customWidth="1"/>
    <col min="2059" max="2059" width="18.28515625" style="1" customWidth="1"/>
    <col min="2060" max="2060" width="21.140625" style="1" customWidth="1"/>
    <col min="2061" max="2061" width="19.7109375" style="1" customWidth="1"/>
    <col min="2062" max="2062" width="14.140625" style="1" customWidth="1"/>
    <col min="2063" max="2303" width="11.42578125" style="1"/>
    <col min="2304" max="2304" width="19.7109375" style="1" customWidth="1"/>
    <col min="2305" max="2305" width="18.28515625" style="1" customWidth="1"/>
    <col min="2306" max="2306" width="11.42578125" style="1"/>
    <col min="2307" max="2307" width="0" style="1" hidden="1" customWidth="1"/>
    <col min="2308" max="2310" width="13.28515625" style="1" customWidth="1"/>
    <col min="2311" max="2311" width="12.85546875" style="1" customWidth="1"/>
    <col min="2312" max="2313" width="11.42578125" style="1"/>
    <col min="2314" max="2314" width="17" style="1" customWidth="1"/>
    <col min="2315" max="2315" width="18.28515625" style="1" customWidth="1"/>
    <col min="2316" max="2316" width="21.140625" style="1" customWidth="1"/>
    <col min="2317" max="2317" width="19.7109375" style="1" customWidth="1"/>
    <col min="2318" max="2318" width="14.140625" style="1" customWidth="1"/>
    <col min="2319" max="2559" width="11.42578125" style="1"/>
    <col min="2560" max="2560" width="19.7109375" style="1" customWidth="1"/>
    <col min="2561" max="2561" width="18.28515625" style="1" customWidth="1"/>
    <col min="2562" max="2562" width="11.42578125" style="1"/>
    <col min="2563" max="2563" width="0" style="1" hidden="1" customWidth="1"/>
    <col min="2564" max="2566" width="13.28515625" style="1" customWidth="1"/>
    <col min="2567" max="2567" width="12.85546875" style="1" customWidth="1"/>
    <col min="2568" max="2569" width="11.42578125" style="1"/>
    <col min="2570" max="2570" width="17" style="1" customWidth="1"/>
    <col min="2571" max="2571" width="18.28515625" style="1" customWidth="1"/>
    <col min="2572" max="2572" width="21.140625" style="1" customWidth="1"/>
    <col min="2573" max="2573" width="19.7109375" style="1" customWidth="1"/>
    <col min="2574" max="2574" width="14.140625" style="1" customWidth="1"/>
    <col min="2575" max="2815" width="11.42578125" style="1"/>
    <col min="2816" max="2816" width="19.7109375" style="1" customWidth="1"/>
    <col min="2817" max="2817" width="18.28515625" style="1" customWidth="1"/>
    <col min="2818" max="2818" width="11.42578125" style="1"/>
    <col min="2819" max="2819" width="0" style="1" hidden="1" customWidth="1"/>
    <col min="2820" max="2822" width="13.28515625" style="1" customWidth="1"/>
    <col min="2823" max="2823" width="12.85546875" style="1" customWidth="1"/>
    <col min="2824" max="2825" width="11.42578125" style="1"/>
    <col min="2826" max="2826" width="17" style="1" customWidth="1"/>
    <col min="2827" max="2827" width="18.28515625" style="1" customWidth="1"/>
    <col min="2828" max="2828" width="21.140625" style="1" customWidth="1"/>
    <col min="2829" max="2829" width="19.7109375" style="1" customWidth="1"/>
    <col min="2830" max="2830" width="14.140625" style="1" customWidth="1"/>
    <col min="2831" max="3071" width="11.42578125" style="1"/>
    <col min="3072" max="3072" width="19.7109375" style="1" customWidth="1"/>
    <col min="3073" max="3073" width="18.28515625" style="1" customWidth="1"/>
    <col min="3074" max="3074" width="11.42578125" style="1"/>
    <col min="3075" max="3075" width="0" style="1" hidden="1" customWidth="1"/>
    <col min="3076" max="3078" width="13.28515625" style="1" customWidth="1"/>
    <col min="3079" max="3079" width="12.85546875" style="1" customWidth="1"/>
    <col min="3080" max="3081" width="11.42578125" style="1"/>
    <col min="3082" max="3082" width="17" style="1" customWidth="1"/>
    <col min="3083" max="3083" width="18.28515625" style="1" customWidth="1"/>
    <col min="3084" max="3084" width="21.140625" style="1" customWidth="1"/>
    <col min="3085" max="3085" width="19.7109375" style="1" customWidth="1"/>
    <col min="3086" max="3086" width="14.140625" style="1" customWidth="1"/>
    <col min="3087" max="3327" width="11.42578125" style="1"/>
    <col min="3328" max="3328" width="19.7109375" style="1" customWidth="1"/>
    <col min="3329" max="3329" width="18.28515625" style="1" customWidth="1"/>
    <col min="3330" max="3330" width="11.42578125" style="1"/>
    <col min="3331" max="3331" width="0" style="1" hidden="1" customWidth="1"/>
    <col min="3332" max="3334" width="13.28515625" style="1" customWidth="1"/>
    <col min="3335" max="3335" width="12.85546875" style="1" customWidth="1"/>
    <col min="3336" max="3337" width="11.42578125" style="1"/>
    <col min="3338" max="3338" width="17" style="1" customWidth="1"/>
    <col min="3339" max="3339" width="18.28515625" style="1" customWidth="1"/>
    <col min="3340" max="3340" width="21.140625" style="1" customWidth="1"/>
    <col min="3341" max="3341" width="19.7109375" style="1" customWidth="1"/>
    <col min="3342" max="3342" width="14.140625" style="1" customWidth="1"/>
    <col min="3343" max="3583" width="11.42578125" style="1"/>
    <col min="3584" max="3584" width="19.7109375" style="1" customWidth="1"/>
    <col min="3585" max="3585" width="18.28515625" style="1" customWidth="1"/>
    <col min="3586" max="3586" width="11.42578125" style="1"/>
    <col min="3587" max="3587" width="0" style="1" hidden="1" customWidth="1"/>
    <col min="3588" max="3590" width="13.28515625" style="1" customWidth="1"/>
    <col min="3591" max="3591" width="12.85546875" style="1" customWidth="1"/>
    <col min="3592" max="3593" width="11.42578125" style="1"/>
    <col min="3594" max="3594" width="17" style="1" customWidth="1"/>
    <col min="3595" max="3595" width="18.28515625" style="1" customWidth="1"/>
    <col min="3596" max="3596" width="21.140625" style="1" customWidth="1"/>
    <col min="3597" max="3597" width="19.7109375" style="1" customWidth="1"/>
    <col min="3598" max="3598" width="14.140625" style="1" customWidth="1"/>
    <col min="3599" max="3839" width="11.42578125" style="1"/>
    <col min="3840" max="3840" width="19.7109375" style="1" customWidth="1"/>
    <col min="3841" max="3841" width="18.28515625" style="1" customWidth="1"/>
    <col min="3842" max="3842" width="11.42578125" style="1"/>
    <col min="3843" max="3843" width="0" style="1" hidden="1" customWidth="1"/>
    <col min="3844" max="3846" width="13.28515625" style="1" customWidth="1"/>
    <col min="3847" max="3847" width="12.85546875" style="1" customWidth="1"/>
    <col min="3848" max="3849" width="11.42578125" style="1"/>
    <col min="3850" max="3850" width="17" style="1" customWidth="1"/>
    <col min="3851" max="3851" width="18.28515625" style="1" customWidth="1"/>
    <col min="3852" max="3852" width="21.140625" style="1" customWidth="1"/>
    <col min="3853" max="3853" width="19.7109375" style="1" customWidth="1"/>
    <col min="3854" max="3854" width="14.140625" style="1" customWidth="1"/>
    <col min="3855" max="4095" width="11.42578125" style="1"/>
    <col min="4096" max="4096" width="19.7109375" style="1" customWidth="1"/>
    <col min="4097" max="4097" width="18.28515625" style="1" customWidth="1"/>
    <col min="4098" max="4098" width="11.42578125" style="1"/>
    <col min="4099" max="4099" width="0" style="1" hidden="1" customWidth="1"/>
    <col min="4100" max="4102" width="13.28515625" style="1" customWidth="1"/>
    <col min="4103" max="4103" width="12.85546875" style="1" customWidth="1"/>
    <col min="4104" max="4105" width="11.42578125" style="1"/>
    <col min="4106" max="4106" width="17" style="1" customWidth="1"/>
    <col min="4107" max="4107" width="18.28515625" style="1" customWidth="1"/>
    <col min="4108" max="4108" width="21.140625" style="1" customWidth="1"/>
    <col min="4109" max="4109" width="19.7109375" style="1" customWidth="1"/>
    <col min="4110" max="4110" width="14.140625" style="1" customWidth="1"/>
    <col min="4111" max="4351" width="11.42578125" style="1"/>
    <col min="4352" max="4352" width="19.7109375" style="1" customWidth="1"/>
    <col min="4353" max="4353" width="18.28515625" style="1" customWidth="1"/>
    <col min="4354" max="4354" width="11.42578125" style="1"/>
    <col min="4355" max="4355" width="0" style="1" hidden="1" customWidth="1"/>
    <col min="4356" max="4358" width="13.28515625" style="1" customWidth="1"/>
    <col min="4359" max="4359" width="12.85546875" style="1" customWidth="1"/>
    <col min="4360" max="4361" width="11.42578125" style="1"/>
    <col min="4362" max="4362" width="17" style="1" customWidth="1"/>
    <col min="4363" max="4363" width="18.28515625" style="1" customWidth="1"/>
    <col min="4364" max="4364" width="21.140625" style="1" customWidth="1"/>
    <col min="4365" max="4365" width="19.7109375" style="1" customWidth="1"/>
    <col min="4366" max="4366" width="14.140625" style="1" customWidth="1"/>
    <col min="4367" max="4607" width="11.42578125" style="1"/>
    <col min="4608" max="4608" width="19.7109375" style="1" customWidth="1"/>
    <col min="4609" max="4609" width="18.28515625" style="1" customWidth="1"/>
    <col min="4610" max="4610" width="11.42578125" style="1"/>
    <col min="4611" max="4611" width="0" style="1" hidden="1" customWidth="1"/>
    <col min="4612" max="4614" width="13.28515625" style="1" customWidth="1"/>
    <col min="4615" max="4615" width="12.85546875" style="1" customWidth="1"/>
    <col min="4616" max="4617" width="11.42578125" style="1"/>
    <col min="4618" max="4618" width="17" style="1" customWidth="1"/>
    <col min="4619" max="4619" width="18.28515625" style="1" customWidth="1"/>
    <col min="4620" max="4620" width="21.140625" style="1" customWidth="1"/>
    <col min="4621" max="4621" width="19.7109375" style="1" customWidth="1"/>
    <col min="4622" max="4622" width="14.140625" style="1" customWidth="1"/>
    <col min="4623" max="4863" width="11.42578125" style="1"/>
    <col min="4864" max="4864" width="19.7109375" style="1" customWidth="1"/>
    <col min="4865" max="4865" width="18.28515625" style="1" customWidth="1"/>
    <col min="4866" max="4866" width="11.42578125" style="1"/>
    <col min="4867" max="4867" width="0" style="1" hidden="1" customWidth="1"/>
    <col min="4868" max="4870" width="13.28515625" style="1" customWidth="1"/>
    <col min="4871" max="4871" width="12.85546875" style="1" customWidth="1"/>
    <col min="4872" max="4873" width="11.42578125" style="1"/>
    <col min="4874" max="4874" width="17" style="1" customWidth="1"/>
    <col min="4875" max="4875" width="18.28515625" style="1" customWidth="1"/>
    <col min="4876" max="4876" width="21.140625" style="1" customWidth="1"/>
    <col min="4877" max="4877" width="19.7109375" style="1" customWidth="1"/>
    <col min="4878" max="4878" width="14.140625" style="1" customWidth="1"/>
    <col min="4879" max="5119" width="11.42578125" style="1"/>
    <col min="5120" max="5120" width="19.7109375" style="1" customWidth="1"/>
    <col min="5121" max="5121" width="18.28515625" style="1" customWidth="1"/>
    <col min="5122" max="5122" width="11.42578125" style="1"/>
    <col min="5123" max="5123" width="0" style="1" hidden="1" customWidth="1"/>
    <col min="5124" max="5126" width="13.28515625" style="1" customWidth="1"/>
    <col min="5127" max="5127" width="12.85546875" style="1" customWidth="1"/>
    <col min="5128" max="5129" width="11.42578125" style="1"/>
    <col min="5130" max="5130" width="17" style="1" customWidth="1"/>
    <col min="5131" max="5131" width="18.28515625" style="1" customWidth="1"/>
    <col min="5132" max="5132" width="21.140625" style="1" customWidth="1"/>
    <col min="5133" max="5133" width="19.7109375" style="1" customWidth="1"/>
    <col min="5134" max="5134" width="14.140625" style="1" customWidth="1"/>
    <col min="5135" max="5375" width="11.42578125" style="1"/>
    <col min="5376" max="5376" width="19.7109375" style="1" customWidth="1"/>
    <col min="5377" max="5377" width="18.28515625" style="1" customWidth="1"/>
    <col min="5378" max="5378" width="11.42578125" style="1"/>
    <col min="5379" max="5379" width="0" style="1" hidden="1" customWidth="1"/>
    <col min="5380" max="5382" width="13.28515625" style="1" customWidth="1"/>
    <col min="5383" max="5383" width="12.85546875" style="1" customWidth="1"/>
    <col min="5384" max="5385" width="11.42578125" style="1"/>
    <col min="5386" max="5386" width="17" style="1" customWidth="1"/>
    <col min="5387" max="5387" width="18.28515625" style="1" customWidth="1"/>
    <col min="5388" max="5388" width="21.140625" style="1" customWidth="1"/>
    <col min="5389" max="5389" width="19.7109375" style="1" customWidth="1"/>
    <col min="5390" max="5390" width="14.140625" style="1" customWidth="1"/>
    <col min="5391" max="5631" width="11.42578125" style="1"/>
    <col min="5632" max="5632" width="19.7109375" style="1" customWidth="1"/>
    <col min="5633" max="5633" width="18.28515625" style="1" customWidth="1"/>
    <col min="5634" max="5634" width="11.42578125" style="1"/>
    <col min="5635" max="5635" width="0" style="1" hidden="1" customWidth="1"/>
    <col min="5636" max="5638" width="13.28515625" style="1" customWidth="1"/>
    <col min="5639" max="5639" width="12.85546875" style="1" customWidth="1"/>
    <col min="5640" max="5641" width="11.42578125" style="1"/>
    <col min="5642" max="5642" width="17" style="1" customWidth="1"/>
    <col min="5643" max="5643" width="18.28515625" style="1" customWidth="1"/>
    <col min="5644" max="5644" width="21.140625" style="1" customWidth="1"/>
    <col min="5645" max="5645" width="19.7109375" style="1" customWidth="1"/>
    <col min="5646" max="5646" width="14.140625" style="1" customWidth="1"/>
    <col min="5647" max="5887" width="11.42578125" style="1"/>
    <col min="5888" max="5888" width="19.7109375" style="1" customWidth="1"/>
    <col min="5889" max="5889" width="18.28515625" style="1" customWidth="1"/>
    <col min="5890" max="5890" width="11.42578125" style="1"/>
    <col min="5891" max="5891" width="0" style="1" hidden="1" customWidth="1"/>
    <col min="5892" max="5894" width="13.28515625" style="1" customWidth="1"/>
    <col min="5895" max="5895" width="12.85546875" style="1" customWidth="1"/>
    <col min="5896" max="5897" width="11.42578125" style="1"/>
    <col min="5898" max="5898" width="17" style="1" customWidth="1"/>
    <col min="5899" max="5899" width="18.28515625" style="1" customWidth="1"/>
    <col min="5900" max="5900" width="21.140625" style="1" customWidth="1"/>
    <col min="5901" max="5901" width="19.7109375" style="1" customWidth="1"/>
    <col min="5902" max="5902" width="14.140625" style="1" customWidth="1"/>
    <col min="5903" max="6143" width="11.42578125" style="1"/>
    <col min="6144" max="6144" width="19.7109375" style="1" customWidth="1"/>
    <col min="6145" max="6145" width="18.28515625" style="1" customWidth="1"/>
    <col min="6146" max="6146" width="11.42578125" style="1"/>
    <col min="6147" max="6147" width="0" style="1" hidden="1" customWidth="1"/>
    <col min="6148" max="6150" width="13.28515625" style="1" customWidth="1"/>
    <col min="6151" max="6151" width="12.85546875" style="1" customWidth="1"/>
    <col min="6152" max="6153" width="11.42578125" style="1"/>
    <col min="6154" max="6154" width="17" style="1" customWidth="1"/>
    <col min="6155" max="6155" width="18.28515625" style="1" customWidth="1"/>
    <col min="6156" max="6156" width="21.140625" style="1" customWidth="1"/>
    <col min="6157" max="6157" width="19.7109375" style="1" customWidth="1"/>
    <col min="6158" max="6158" width="14.140625" style="1" customWidth="1"/>
    <col min="6159" max="6399" width="11.42578125" style="1"/>
    <col min="6400" max="6400" width="19.7109375" style="1" customWidth="1"/>
    <col min="6401" max="6401" width="18.28515625" style="1" customWidth="1"/>
    <col min="6402" max="6402" width="11.42578125" style="1"/>
    <col min="6403" max="6403" width="0" style="1" hidden="1" customWidth="1"/>
    <col min="6404" max="6406" width="13.28515625" style="1" customWidth="1"/>
    <col min="6407" max="6407" width="12.85546875" style="1" customWidth="1"/>
    <col min="6408" max="6409" width="11.42578125" style="1"/>
    <col min="6410" max="6410" width="17" style="1" customWidth="1"/>
    <col min="6411" max="6411" width="18.28515625" style="1" customWidth="1"/>
    <col min="6412" max="6412" width="21.140625" style="1" customWidth="1"/>
    <col min="6413" max="6413" width="19.7109375" style="1" customWidth="1"/>
    <col min="6414" max="6414" width="14.140625" style="1" customWidth="1"/>
    <col min="6415" max="6655" width="11.42578125" style="1"/>
    <col min="6656" max="6656" width="19.7109375" style="1" customWidth="1"/>
    <col min="6657" max="6657" width="18.28515625" style="1" customWidth="1"/>
    <col min="6658" max="6658" width="11.42578125" style="1"/>
    <col min="6659" max="6659" width="0" style="1" hidden="1" customWidth="1"/>
    <col min="6660" max="6662" width="13.28515625" style="1" customWidth="1"/>
    <col min="6663" max="6663" width="12.85546875" style="1" customWidth="1"/>
    <col min="6664" max="6665" width="11.42578125" style="1"/>
    <col min="6666" max="6666" width="17" style="1" customWidth="1"/>
    <col min="6667" max="6667" width="18.28515625" style="1" customWidth="1"/>
    <col min="6668" max="6668" width="21.140625" style="1" customWidth="1"/>
    <col min="6669" max="6669" width="19.7109375" style="1" customWidth="1"/>
    <col min="6670" max="6670" width="14.140625" style="1" customWidth="1"/>
    <col min="6671" max="6911" width="11.42578125" style="1"/>
    <col min="6912" max="6912" width="19.7109375" style="1" customWidth="1"/>
    <col min="6913" max="6913" width="18.28515625" style="1" customWidth="1"/>
    <col min="6914" max="6914" width="11.42578125" style="1"/>
    <col min="6915" max="6915" width="0" style="1" hidden="1" customWidth="1"/>
    <col min="6916" max="6918" width="13.28515625" style="1" customWidth="1"/>
    <col min="6919" max="6919" width="12.85546875" style="1" customWidth="1"/>
    <col min="6920" max="6921" width="11.42578125" style="1"/>
    <col min="6922" max="6922" width="17" style="1" customWidth="1"/>
    <col min="6923" max="6923" width="18.28515625" style="1" customWidth="1"/>
    <col min="6924" max="6924" width="21.140625" style="1" customWidth="1"/>
    <col min="6925" max="6925" width="19.7109375" style="1" customWidth="1"/>
    <col min="6926" max="6926" width="14.140625" style="1" customWidth="1"/>
    <col min="6927" max="7167" width="11.42578125" style="1"/>
    <col min="7168" max="7168" width="19.7109375" style="1" customWidth="1"/>
    <col min="7169" max="7169" width="18.28515625" style="1" customWidth="1"/>
    <col min="7170" max="7170" width="11.42578125" style="1"/>
    <col min="7171" max="7171" width="0" style="1" hidden="1" customWidth="1"/>
    <col min="7172" max="7174" width="13.28515625" style="1" customWidth="1"/>
    <col min="7175" max="7175" width="12.85546875" style="1" customWidth="1"/>
    <col min="7176" max="7177" width="11.42578125" style="1"/>
    <col min="7178" max="7178" width="17" style="1" customWidth="1"/>
    <col min="7179" max="7179" width="18.28515625" style="1" customWidth="1"/>
    <col min="7180" max="7180" width="21.140625" style="1" customWidth="1"/>
    <col min="7181" max="7181" width="19.7109375" style="1" customWidth="1"/>
    <col min="7182" max="7182" width="14.140625" style="1" customWidth="1"/>
    <col min="7183" max="7423" width="11.42578125" style="1"/>
    <col min="7424" max="7424" width="19.7109375" style="1" customWidth="1"/>
    <col min="7425" max="7425" width="18.28515625" style="1" customWidth="1"/>
    <col min="7426" max="7426" width="11.42578125" style="1"/>
    <col min="7427" max="7427" width="0" style="1" hidden="1" customWidth="1"/>
    <col min="7428" max="7430" width="13.28515625" style="1" customWidth="1"/>
    <col min="7431" max="7431" width="12.85546875" style="1" customWidth="1"/>
    <col min="7432" max="7433" width="11.42578125" style="1"/>
    <col min="7434" max="7434" width="17" style="1" customWidth="1"/>
    <col min="7435" max="7435" width="18.28515625" style="1" customWidth="1"/>
    <col min="7436" max="7436" width="21.140625" style="1" customWidth="1"/>
    <col min="7437" max="7437" width="19.7109375" style="1" customWidth="1"/>
    <col min="7438" max="7438" width="14.140625" style="1" customWidth="1"/>
    <col min="7439" max="7679" width="11.42578125" style="1"/>
    <col min="7680" max="7680" width="19.7109375" style="1" customWidth="1"/>
    <col min="7681" max="7681" width="18.28515625" style="1" customWidth="1"/>
    <col min="7682" max="7682" width="11.42578125" style="1"/>
    <col min="7683" max="7683" width="0" style="1" hidden="1" customWidth="1"/>
    <col min="7684" max="7686" width="13.28515625" style="1" customWidth="1"/>
    <col min="7687" max="7687" width="12.85546875" style="1" customWidth="1"/>
    <col min="7688" max="7689" width="11.42578125" style="1"/>
    <col min="7690" max="7690" width="17" style="1" customWidth="1"/>
    <col min="7691" max="7691" width="18.28515625" style="1" customWidth="1"/>
    <col min="7692" max="7692" width="21.140625" style="1" customWidth="1"/>
    <col min="7693" max="7693" width="19.7109375" style="1" customWidth="1"/>
    <col min="7694" max="7694" width="14.140625" style="1" customWidth="1"/>
    <col min="7695" max="7935" width="11.42578125" style="1"/>
    <col min="7936" max="7936" width="19.7109375" style="1" customWidth="1"/>
    <col min="7937" max="7937" width="18.28515625" style="1" customWidth="1"/>
    <col min="7938" max="7938" width="11.42578125" style="1"/>
    <col min="7939" max="7939" width="0" style="1" hidden="1" customWidth="1"/>
    <col min="7940" max="7942" width="13.28515625" style="1" customWidth="1"/>
    <col min="7943" max="7943" width="12.85546875" style="1" customWidth="1"/>
    <col min="7944" max="7945" width="11.42578125" style="1"/>
    <col min="7946" max="7946" width="17" style="1" customWidth="1"/>
    <col min="7947" max="7947" width="18.28515625" style="1" customWidth="1"/>
    <col min="7948" max="7948" width="21.140625" style="1" customWidth="1"/>
    <col min="7949" max="7949" width="19.7109375" style="1" customWidth="1"/>
    <col min="7950" max="7950" width="14.140625" style="1" customWidth="1"/>
    <col min="7951" max="8191" width="11.42578125" style="1"/>
    <col min="8192" max="8192" width="19.7109375" style="1" customWidth="1"/>
    <col min="8193" max="8193" width="18.28515625" style="1" customWidth="1"/>
    <col min="8194" max="8194" width="11.42578125" style="1"/>
    <col min="8195" max="8195" width="0" style="1" hidden="1" customWidth="1"/>
    <col min="8196" max="8198" width="13.28515625" style="1" customWidth="1"/>
    <col min="8199" max="8199" width="12.85546875" style="1" customWidth="1"/>
    <col min="8200" max="8201" width="11.42578125" style="1"/>
    <col min="8202" max="8202" width="17" style="1" customWidth="1"/>
    <col min="8203" max="8203" width="18.28515625" style="1" customWidth="1"/>
    <col min="8204" max="8204" width="21.140625" style="1" customWidth="1"/>
    <col min="8205" max="8205" width="19.7109375" style="1" customWidth="1"/>
    <col min="8206" max="8206" width="14.140625" style="1" customWidth="1"/>
    <col min="8207" max="8447" width="11.42578125" style="1"/>
    <col min="8448" max="8448" width="19.7109375" style="1" customWidth="1"/>
    <col min="8449" max="8449" width="18.28515625" style="1" customWidth="1"/>
    <col min="8450" max="8450" width="11.42578125" style="1"/>
    <col min="8451" max="8451" width="0" style="1" hidden="1" customWidth="1"/>
    <col min="8452" max="8454" width="13.28515625" style="1" customWidth="1"/>
    <col min="8455" max="8455" width="12.85546875" style="1" customWidth="1"/>
    <col min="8456" max="8457" width="11.42578125" style="1"/>
    <col min="8458" max="8458" width="17" style="1" customWidth="1"/>
    <col min="8459" max="8459" width="18.28515625" style="1" customWidth="1"/>
    <col min="8460" max="8460" width="21.140625" style="1" customWidth="1"/>
    <col min="8461" max="8461" width="19.7109375" style="1" customWidth="1"/>
    <col min="8462" max="8462" width="14.140625" style="1" customWidth="1"/>
    <col min="8463" max="8703" width="11.42578125" style="1"/>
    <col min="8704" max="8704" width="19.7109375" style="1" customWidth="1"/>
    <col min="8705" max="8705" width="18.28515625" style="1" customWidth="1"/>
    <col min="8706" max="8706" width="11.42578125" style="1"/>
    <col min="8707" max="8707" width="0" style="1" hidden="1" customWidth="1"/>
    <col min="8708" max="8710" width="13.28515625" style="1" customWidth="1"/>
    <col min="8711" max="8711" width="12.85546875" style="1" customWidth="1"/>
    <col min="8712" max="8713" width="11.42578125" style="1"/>
    <col min="8714" max="8714" width="17" style="1" customWidth="1"/>
    <col min="8715" max="8715" width="18.28515625" style="1" customWidth="1"/>
    <col min="8716" max="8716" width="21.140625" style="1" customWidth="1"/>
    <col min="8717" max="8717" width="19.7109375" style="1" customWidth="1"/>
    <col min="8718" max="8718" width="14.140625" style="1" customWidth="1"/>
    <col min="8719" max="8959" width="11.42578125" style="1"/>
    <col min="8960" max="8960" width="19.7109375" style="1" customWidth="1"/>
    <col min="8961" max="8961" width="18.28515625" style="1" customWidth="1"/>
    <col min="8962" max="8962" width="11.42578125" style="1"/>
    <col min="8963" max="8963" width="0" style="1" hidden="1" customWidth="1"/>
    <col min="8964" max="8966" width="13.28515625" style="1" customWidth="1"/>
    <col min="8967" max="8967" width="12.85546875" style="1" customWidth="1"/>
    <col min="8968" max="8969" width="11.42578125" style="1"/>
    <col min="8970" max="8970" width="17" style="1" customWidth="1"/>
    <col min="8971" max="8971" width="18.28515625" style="1" customWidth="1"/>
    <col min="8972" max="8972" width="21.140625" style="1" customWidth="1"/>
    <col min="8973" max="8973" width="19.7109375" style="1" customWidth="1"/>
    <col min="8974" max="8974" width="14.140625" style="1" customWidth="1"/>
    <col min="8975" max="9215" width="11.42578125" style="1"/>
    <col min="9216" max="9216" width="19.7109375" style="1" customWidth="1"/>
    <col min="9217" max="9217" width="18.28515625" style="1" customWidth="1"/>
    <col min="9218" max="9218" width="11.42578125" style="1"/>
    <col min="9219" max="9219" width="0" style="1" hidden="1" customWidth="1"/>
    <col min="9220" max="9222" width="13.28515625" style="1" customWidth="1"/>
    <col min="9223" max="9223" width="12.85546875" style="1" customWidth="1"/>
    <col min="9224" max="9225" width="11.42578125" style="1"/>
    <col min="9226" max="9226" width="17" style="1" customWidth="1"/>
    <col min="9227" max="9227" width="18.28515625" style="1" customWidth="1"/>
    <col min="9228" max="9228" width="21.140625" style="1" customWidth="1"/>
    <col min="9229" max="9229" width="19.7109375" style="1" customWidth="1"/>
    <col min="9230" max="9230" width="14.140625" style="1" customWidth="1"/>
    <col min="9231" max="9471" width="11.42578125" style="1"/>
    <col min="9472" max="9472" width="19.7109375" style="1" customWidth="1"/>
    <col min="9473" max="9473" width="18.28515625" style="1" customWidth="1"/>
    <col min="9474" max="9474" width="11.42578125" style="1"/>
    <col min="9475" max="9475" width="0" style="1" hidden="1" customWidth="1"/>
    <col min="9476" max="9478" width="13.28515625" style="1" customWidth="1"/>
    <col min="9479" max="9479" width="12.85546875" style="1" customWidth="1"/>
    <col min="9480" max="9481" width="11.42578125" style="1"/>
    <col min="9482" max="9482" width="17" style="1" customWidth="1"/>
    <col min="9483" max="9483" width="18.28515625" style="1" customWidth="1"/>
    <col min="9484" max="9484" width="21.140625" style="1" customWidth="1"/>
    <col min="9485" max="9485" width="19.7109375" style="1" customWidth="1"/>
    <col min="9486" max="9486" width="14.140625" style="1" customWidth="1"/>
    <col min="9487" max="9727" width="11.42578125" style="1"/>
    <col min="9728" max="9728" width="19.7109375" style="1" customWidth="1"/>
    <col min="9729" max="9729" width="18.28515625" style="1" customWidth="1"/>
    <col min="9730" max="9730" width="11.42578125" style="1"/>
    <col min="9731" max="9731" width="0" style="1" hidden="1" customWidth="1"/>
    <col min="9732" max="9734" width="13.28515625" style="1" customWidth="1"/>
    <col min="9735" max="9735" width="12.85546875" style="1" customWidth="1"/>
    <col min="9736" max="9737" width="11.42578125" style="1"/>
    <col min="9738" max="9738" width="17" style="1" customWidth="1"/>
    <col min="9739" max="9739" width="18.28515625" style="1" customWidth="1"/>
    <col min="9740" max="9740" width="21.140625" style="1" customWidth="1"/>
    <col min="9741" max="9741" width="19.7109375" style="1" customWidth="1"/>
    <col min="9742" max="9742" width="14.140625" style="1" customWidth="1"/>
    <col min="9743" max="9983" width="11.42578125" style="1"/>
    <col min="9984" max="9984" width="19.7109375" style="1" customWidth="1"/>
    <col min="9985" max="9985" width="18.28515625" style="1" customWidth="1"/>
    <col min="9986" max="9986" width="11.42578125" style="1"/>
    <col min="9987" max="9987" width="0" style="1" hidden="1" customWidth="1"/>
    <col min="9988" max="9990" width="13.28515625" style="1" customWidth="1"/>
    <col min="9991" max="9991" width="12.85546875" style="1" customWidth="1"/>
    <col min="9992" max="9993" width="11.42578125" style="1"/>
    <col min="9994" max="9994" width="17" style="1" customWidth="1"/>
    <col min="9995" max="9995" width="18.28515625" style="1" customWidth="1"/>
    <col min="9996" max="9996" width="21.140625" style="1" customWidth="1"/>
    <col min="9997" max="9997" width="19.7109375" style="1" customWidth="1"/>
    <col min="9998" max="9998" width="14.140625" style="1" customWidth="1"/>
    <col min="9999" max="10239" width="11.42578125" style="1"/>
    <col min="10240" max="10240" width="19.7109375" style="1" customWidth="1"/>
    <col min="10241" max="10241" width="18.28515625" style="1" customWidth="1"/>
    <col min="10242" max="10242" width="11.42578125" style="1"/>
    <col min="10243" max="10243" width="0" style="1" hidden="1" customWidth="1"/>
    <col min="10244" max="10246" width="13.28515625" style="1" customWidth="1"/>
    <col min="10247" max="10247" width="12.85546875" style="1" customWidth="1"/>
    <col min="10248" max="10249" width="11.42578125" style="1"/>
    <col min="10250" max="10250" width="17" style="1" customWidth="1"/>
    <col min="10251" max="10251" width="18.28515625" style="1" customWidth="1"/>
    <col min="10252" max="10252" width="21.140625" style="1" customWidth="1"/>
    <col min="10253" max="10253" width="19.7109375" style="1" customWidth="1"/>
    <col min="10254" max="10254" width="14.140625" style="1" customWidth="1"/>
    <col min="10255" max="10495" width="11.42578125" style="1"/>
    <col min="10496" max="10496" width="19.7109375" style="1" customWidth="1"/>
    <col min="10497" max="10497" width="18.28515625" style="1" customWidth="1"/>
    <col min="10498" max="10498" width="11.42578125" style="1"/>
    <col min="10499" max="10499" width="0" style="1" hidden="1" customWidth="1"/>
    <col min="10500" max="10502" width="13.28515625" style="1" customWidth="1"/>
    <col min="10503" max="10503" width="12.85546875" style="1" customWidth="1"/>
    <col min="10504" max="10505" width="11.42578125" style="1"/>
    <col min="10506" max="10506" width="17" style="1" customWidth="1"/>
    <col min="10507" max="10507" width="18.28515625" style="1" customWidth="1"/>
    <col min="10508" max="10508" width="21.140625" style="1" customWidth="1"/>
    <col min="10509" max="10509" width="19.7109375" style="1" customWidth="1"/>
    <col min="10510" max="10510" width="14.140625" style="1" customWidth="1"/>
    <col min="10511" max="10751" width="11.42578125" style="1"/>
    <col min="10752" max="10752" width="19.7109375" style="1" customWidth="1"/>
    <col min="10753" max="10753" width="18.28515625" style="1" customWidth="1"/>
    <col min="10754" max="10754" width="11.42578125" style="1"/>
    <col min="10755" max="10755" width="0" style="1" hidden="1" customWidth="1"/>
    <col min="10756" max="10758" width="13.28515625" style="1" customWidth="1"/>
    <col min="10759" max="10759" width="12.85546875" style="1" customWidth="1"/>
    <col min="10760" max="10761" width="11.42578125" style="1"/>
    <col min="10762" max="10762" width="17" style="1" customWidth="1"/>
    <col min="10763" max="10763" width="18.28515625" style="1" customWidth="1"/>
    <col min="10764" max="10764" width="21.140625" style="1" customWidth="1"/>
    <col min="10765" max="10765" width="19.7109375" style="1" customWidth="1"/>
    <col min="10766" max="10766" width="14.140625" style="1" customWidth="1"/>
    <col min="10767" max="11007" width="11.42578125" style="1"/>
    <col min="11008" max="11008" width="19.7109375" style="1" customWidth="1"/>
    <col min="11009" max="11009" width="18.28515625" style="1" customWidth="1"/>
    <col min="11010" max="11010" width="11.42578125" style="1"/>
    <col min="11011" max="11011" width="0" style="1" hidden="1" customWidth="1"/>
    <col min="11012" max="11014" width="13.28515625" style="1" customWidth="1"/>
    <col min="11015" max="11015" width="12.85546875" style="1" customWidth="1"/>
    <col min="11016" max="11017" width="11.42578125" style="1"/>
    <col min="11018" max="11018" width="17" style="1" customWidth="1"/>
    <col min="11019" max="11019" width="18.28515625" style="1" customWidth="1"/>
    <col min="11020" max="11020" width="21.140625" style="1" customWidth="1"/>
    <col min="11021" max="11021" width="19.7109375" style="1" customWidth="1"/>
    <col min="11022" max="11022" width="14.140625" style="1" customWidth="1"/>
    <col min="11023" max="11263" width="11.42578125" style="1"/>
    <col min="11264" max="11264" width="19.7109375" style="1" customWidth="1"/>
    <col min="11265" max="11265" width="18.28515625" style="1" customWidth="1"/>
    <col min="11266" max="11266" width="11.42578125" style="1"/>
    <col min="11267" max="11267" width="0" style="1" hidden="1" customWidth="1"/>
    <col min="11268" max="11270" width="13.28515625" style="1" customWidth="1"/>
    <col min="11271" max="11271" width="12.85546875" style="1" customWidth="1"/>
    <col min="11272" max="11273" width="11.42578125" style="1"/>
    <col min="11274" max="11274" width="17" style="1" customWidth="1"/>
    <col min="11275" max="11275" width="18.28515625" style="1" customWidth="1"/>
    <col min="11276" max="11276" width="21.140625" style="1" customWidth="1"/>
    <col min="11277" max="11277" width="19.7109375" style="1" customWidth="1"/>
    <col min="11278" max="11278" width="14.140625" style="1" customWidth="1"/>
    <col min="11279" max="11519" width="11.42578125" style="1"/>
    <col min="11520" max="11520" width="19.7109375" style="1" customWidth="1"/>
    <col min="11521" max="11521" width="18.28515625" style="1" customWidth="1"/>
    <col min="11522" max="11522" width="11.42578125" style="1"/>
    <col min="11523" max="11523" width="0" style="1" hidden="1" customWidth="1"/>
    <col min="11524" max="11526" width="13.28515625" style="1" customWidth="1"/>
    <col min="11527" max="11527" width="12.85546875" style="1" customWidth="1"/>
    <col min="11528" max="11529" width="11.42578125" style="1"/>
    <col min="11530" max="11530" width="17" style="1" customWidth="1"/>
    <col min="11531" max="11531" width="18.28515625" style="1" customWidth="1"/>
    <col min="11532" max="11532" width="21.140625" style="1" customWidth="1"/>
    <col min="11533" max="11533" width="19.7109375" style="1" customWidth="1"/>
    <col min="11534" max="11534" width="14.140625" style="1" customWidth="1"/>
    <col min="11535" max="11775" width="11.42578125" style="1"/>
    <col min="11776" max="11776" width="19.7109375" style="1" customWidth="1"/>
    <col min="11777" max="11777" width="18.28515625" style="1" customWidth="1"/>
    <col min="11778" max="11778" width="11.42578125" style="1"/>
    <col min="11779" max="11779" width="0" style="1" hidden="1" customWidth="1"/>
    <col min="11780" max="11782" width="13.28515625" style="1" customWidth="1"/>
    <col min="11783" max="11783" width="12.85546875" style="1" customWidth="1"/>
    <col min="11784" max="11785" width="11.42578125" style="1"/>
    <col min="11786" max="11786" width="17" style="1" customWidth="1"/>
    <col min="11787" max="11787" width="18.28515625" style="1" customWidth="1"/>
    <col min="11788" max="11788" width="21.140625" style="1" customWidth="1"/>
    <col min="11789" max="11789" width="19.7109375" style="1" customWidth="1"/>
    <col min="11790" max="11790" width="14.140625" style="1" customWidth="1"/>
    <col min="11791" max="12031" width="11.42578125" style="1"/>
    <col min="12032" max="12032" width="19.7109375" style="1" customWidth="1"/>
    <col min="12033" max="12033" width="18.28515625" style="1" customWidth="1"/>
    <col min="12034" max="12034" width="11.42578125" style="1"/>
    <col min="12035" max="12035" width="0" style="1" hidden="1" customWidth="1"/>
    <col min="12036" max="12038" width="13.28515625" style="1" customWidth="1"/>
    <col min="12039" max="12039" width="12.85546875" style="1" customWidth="1"/>
    <col min="12040" max="12041" width="11.42578125" style="1"/>
    <col min="12042" max="12042" width="17" style="1" customWidth="1"/>
    <col min="12043" max="12043" width="18.28515625" style="1" customWidth="1"/>
    <col min="12044" max="12044" width="21.140625" style="1" customWidth="1"/>
    <col min="12045" max="12045" width="19.7109375" style="1" customWidth="1"/>
    <col min="12046" max="12046" width="14.140625" style="1" customWidth="1"/>
    <col min="12047" max="12287" width="11.42578125" style="1"/>
    <col min="12288" max="12288" width="19.7109375" style="1" customWidth="1"/>
    <col min="12289" max="12289" width="18.28515625" style="1" customWidth="1"/>
    <col min="12290" max="12290" width="11.42578125" style="1"/>
    <col min="12291" max="12291" width="0" style="1" hidden="1" customWidth="1"/>
    <col min="12292" max="12294" width="13.28515625" style="1" customWidth="1"/>
    <col min="12295" max="12295" width="12.85546875" style="1" customWidth="1"/>
    <col min="12296" max="12297" width="11.42578125" style="1"/>
    <col min="12298" max="12298" width="17" style="1" customWidth="1"/>
    <col min="12299" max="12299" width="18.28515625" style="1" customWidth="1"/>
    <col min="12300" max="12300" width="21.140625" style="1" customWidth="1"/>
    <col min="12301" max="12301" width="19.7109375" style="1" customWidth="1"/>
    <col min="12302" max="12302" width="14.140625" style="1" customWidth="1"/>
    <col min="12303" max="12543" width="11.42578125" style="1"/>
    <col min="12544" max="12544" width="19.7109375" style="1" customWidth="1"/>
    <col min="12545" max="12545" width="18.28515625" style="1" customWidth="1"/>
    <col min="12546" max="12546" width="11.42578125" style="1"/>
    <col min="12547" max="12547" width="0" style="1" hidden="1" customWidth="1"/>
    <col min="12548" max="12550" width="13.28515625" style="1" customWidth="1"/>
    <col min="12551" max="12551" width="12.85546875" style="1" customWidth="1"/>
    <col min="12552" max="12553" width="11.42578125" style="1"/>
    <col min="12554" max="12554" width="17" style="1" customWidth="1"/>
    <col min="12555" max="12555" width="18.28515625" style="1" customWidth="1"/>
    <col min="12556" max="12556" width="21.140625" style="1" customWidth="1"/>
    <col min="12557" max="12557" width="19.7109375" style="1" customWidth="1"/>
    <col min="12558" max="12558" width="14.140625" style="1" customWidth="1"/>
    <col min="12559" max="12799" width="11.42578125" style="1"/>
    <col min="12800" max="12800" width="19.7109375" style="1" customWidth="1"/>
    <col min="12801" max="12801" width="18.28515625" style="1" customWidth="1"/>
    <col min="12802" max="12802" width="11.42578125" style="1"/>
    <col min="12803" max="12803" width="0" style="1" hidden="1" customWidth="1"/>
    <col min="12804" max="12806" width="13.28515625" style="1" customWidth="1"/>
    <col min="12807" max="12807" width="12.85546875" style="1" customWidth="1"/>
    <col min="12808" max="12809" width="11.42578125" style="1"/>
    <col min="12810" max="12810" width="17" style="1" customWidth="1"/>
    <col min="12811" max="12811" width="18.28515625" style="1" customWidth="1"/>
    <col min="12812" max="12812" width="21.140625" style="1" customWidth="1"/>
    <col min="12813" max="12813" width="19.7109375" style="1" customWidth="1"/>
    <col min="12814" max="12814" width="14.140625" style="1" customWidth="1"/>
    <col min="12815" max="13055" width="11.42578125" style="1"/>
    <col min="13056" max="13056" width="19.7109375" style="1" customWidth="1"/>
    <col min="13057" max="13057" width="18.28515625" style="1" customWidth="1"/>
    <col min="13058" max="13058" width="11.42578125" style="1"/>
    <col min="13059" max="13059" width="0" style="1" hidden="1" customWidth="1"/>
    <col min="13060" max="13062" width="13.28515625" style="1" customWidth="1"/>
    <col min="13063" max="13063" width="12.85546875" style="1" customWidth="1"/>
    <col min="13064" max="13065" width="11.42578125" style="1"/>
    <col min="13066" max="13066" width="17" style="1" customWidth="1"/>
    <col min="13067" max="13067" width="18.28515625" style="1" customWidth="1"/>
    <col min="13068" max="13068" width="21.140625" style="1" customWidth="1"/>
    <col min="13069" max="13069" width="19.7109375" style="1" customWidth="1"/>
    <col min="13070" max="13070" width="14.140625" style="1" customWidth="1"/>
    <col min="13071" max="13311" width="11.42578125" style="1"/>
    <col min="13312" max="13312" width="19.7109375" style="1" customWidth="1"/>
    <col min="13313" max="13313" width="18.28515625" style="1" customWidth="1"/>
    <col min="13314" max="13314" width="11.42578125" style="1"/>
    <col min="13315" max="13315" width="0" style="1" hidden="1" customWidth="1"/>
    <col min="13316" max="13318" width="13.28515625" style="1" customWidth="1"/>
    <col min="13319" max="13319" width="12.85546875" style="1" customWidth="1"/>
    <col min="13320" max="13321" width="11.42578125" style="1"/>
    <col min="13322" max="13322" width="17" style="1" customWidth="1"/>
    <col min="13323" max="13323" width="18.28515625" style="1" customWidth="1"/>
    <col min="13324" max="13324" width="21.140625" style="1" customWidth="1"/>
    <col min="13325" max="13325" width="19.7109375" style="1" customWidth="1"/>
    <col min="13326" max="13326" width="14.140625" style="1" customWidth="1"/>
    <col min="13327" max="13567" width="11.42578125" style="1"/>
    <col min="13568" max="13568" width="19.7109375" style="1" customWidth="1"/>
    <col min="13569" max="13569" width="18.28515625" style="1" customWidth="1"/>
    <col min="13570" max="13570" width="11.42578125" style="1"/>
    <col min="13571" max="13571" width="0" style="1" hidden="1" customWidth="1"/>
    <col min="13572" max="13574" width="13.28515625" style="1" customWidth="1"/>
    <col min="13575" max="13575" width="12.85546875" style="1" customWidth="1"/>
    <col min="13576" max="13577" width="11.42578125" style="1"/>
    <col min="13578" max="13578" width="17" style="1" customWidth="1"/>
    <col min="13579" max="13579" width="18.28515625" style="1" customWidth="1"/>
    <col min="13580" max="13580" width="21.140625" style="1" customWidth="1"/>
    <col min="13581" max="13581" width="19.7109375" style="1" customWidth="1"/>
    <col min="13582" max="13582" width="14.140625" style="1" customWidth="1"/>
    <col min="13583" max="13823" width="11.42578125" style="1"/>
    <col min="13824" max="13824" width="19.7109375" style="1" customWidth="1"/>
    <col min="13825" max="13825" width="18.28515625" style="1" customWidth="1"/>
    <col min="13826" max="13826" width="11.42578125" style="1"/>
    <col min="13827" max="13827" width="0" style="1" hidden="1" customWidth="1"/>
    <col min="13828" max="13830" width="13.28515625" style="1" customWidth="1"/>
    <col min="13831" max="13831" width="12.85546875" style="1" customWidth="1"/>
    <col min="13832" max="13833" width="11.42578125" style="1"/>
    <col min="13834" max="13834" width="17" style="1" customWidth="1"/>
    <col min="13835" max="13835" width="18.28515625" style="1" customWidth="1"/>
    <col min="13836" max="13836" width="21.140625" style="1" customWidth="1"/>
    <col min="13837" max="13837" width="19.7109375" style="1" customWidth="1"/>
    <col min="13838" max="13838" width="14.140625" style="1" customWidth="1"/>
    <col min="13839" max="14079" width="11.42578125" style="1"/>
    <col min="14080" max="14080" width="19.7109375" style="1" customWidth="1"/>
    <col min="14081" max="14081" width="18.28515625" style="1" customWidth="1"/>
    <col min="14082" max="14082" width="11.42578125" style="1"/>
    <col min="14083" max="14083" width="0" style="1" hidden="1" customWidth="1"/>
    <col min="14084" max="14086" width="13.28515625" style="1" customWidth="1"/>
    <col min="14087" max="14087" width="12.85546875" style="1" customWidth="1"/>
    <col min="14088" max="14089" width="11.42578125" style="1"/>
    <col min="14090" max="14090" width="17" style="1" customWidth="1"/>
    <col min="14091" max="14091" width="18.28515625" style="1" customWidth="1"/>
    <col min="14092" max="14092" width="21.140625" style="1" customWidth="1"/>
    <col min="14093" max="14093" width="19.7109375" style="1" customWidth="1"/>
    <col min="14094" max="14094" width="14.140625" style="1" customWidth="1"/>
    <col min="14095" max="14335" width="11.42578125" style="1"/>
    <col min="14336" max="14336" width="19.7109375" style="1" customWidth="1"/>
    <col min="14337" max="14337" width="18.28515625" style="1" customWidth="1"/>
    <col min="14338" max="14338" width="11.42578125" style="1"/>
    <col min="14339" max="14339" width="0" style="1" hidden="1" customWidth="1"/>
    <col min="14340" max="14342" width="13.28515625" style="1" customWidth="1"/>
    <col min="14343" max="14343" width="12.85546875" style="1" customWidth="1"/>
    <col min="14344" max="14345" width="11.42578125" style="1"/>
    <col min="14346" max="14346" width="17" style="1" customWidth="1"/>
    <col min="14347" max="14347" width="18.28515625" style="1" customWidth="1"/>
    <col min="14348" max="14348" width="21.140625" style="1" customWidth="1"/>
    <col min="14349" max="14349" width="19.7109375" style="1" customWidth="1"/>
    <col min="14350" max="14350" width="14.140625" style="1" customWidth="1"/>
    <col min="14351" max="14591" width="11.42578125" style="1"/>
    <col min="14592" max="14592" width="19.7109375" style="1" customWidth="1"/>
    <col min="14593" max="14593" width="18.28515625" style="1" customWidth="1"/>
    <col min="14594" max="14594" width="11.42578125" style="1"/>
    <col min="14595" max="14595" width="0" style="1" hidden="1" customWidth="1"/>
    <col min="14596" max="14598" width="13.28515625" style="1" customWidth="1"/>
    <col min="14599" max="14599" width="12.85546875" style="1" customWidth="1"/>
    <col min="14600" max="14601" width="11.42578125" style="1"/>
    <col min="14602" max="14602" width="17" style="1" customWidth="1"/>
    <col min="14603" max="14603" width="18.28515625" style="1" customWidth="1"/>
    <col min="14604" max="14604" width="21.140625" style="1" customWidth="1"/>
    <col min="14605" max="14605" width="19.7109375" style="1" customWidth="1"/>
    <col min="14606" max="14606" width="14.140625" style="1" customWidth="1"/>
    <col min="14607" max="14847" width="11.42578125" style="1"/>
    <col min="14848" max="14848" width="19.7109375" style="1" customWidth="1"/>
    <col min="14849" max="14849" width="18.28515625" style="1" customWidth="1"/>
    <col min="14850" max="14850" width="11.42578125" style="1"/>
    <col min="14851" max="14851" width="0" style="1" hidden="1" customWidth="1"/>
    <col min="14852" max="14854" width="13.28515625" style="1" customWidth="1"/>
    <col min="14855" max="14855" width="12.85546875" style="1" customWidth="1"/>
    <col min="14856" max="14857" width="11.42578125" style="1"/>
    <col min="14858" max="14858" width="17" style="1" customWidth="1"/>
    <col min="14859" max="14859" width="18.28515625" style="1" customWidth="1"/>
    <col min="14860" max="14860" width="21.140625" style="1" customWidth="1"/>
    <col min="14861" max="14861" width="19.7109375" style="1" customWidth="1"/>
    <col min="14862" max="14862" width="14.140625" style="1" customWidth="1"/>
    <col min="14863" max="15103" width="11.42578125" style="1"/>
    <col min="15104" max="15104" width="19.7109375" style="1" customWidth="1"/>
    <col min="15105" max="15105" width="18.28515625" style="1" customWidth="1"/>
    <col min="15106" max="15106" width="11.42578125" style="1"/>
    <col min="15107" max="15107" width="0" style="1" hidden="1" customWidth="1"/>
    <col min="15108" max="15110" width="13.28515625" style="1" customWidth="1"/>
    <col min="15111" max="15111" width="12.85546875" style="1" customWidth="1"/>
    <col min="15112" max="15113" width="11.42578125" style="1"/>
    <col min="15114" max="15114" width="17" style="1" customWidth="1"/>
    <col min="15115" max="15115" width="18.28515625" style="1" customWidth="1"/>
    <col min="15116" max="15116" width="21.140625" style="1" customWidth="1"/>
    <col min="15117" max="15117" width="19.7109375" style="1" customWidth="1"/>
    <col min="15118" max="15118" width="14.140625" style="1" customWidth="1"/>
    <col min="15119" max="15359" width="11.42578125" style="1"/>
    <col min="15360" max="15360" width="19.7109375" style="1" customWidth="1"/>
    <col min="15361" max="15361" width="18.28515625" style="1" customWidth="1"/>
    <col min="15362" max="15362" width="11.42578125" style="1"/>
    <col min="15363" max="15363" width="0" style="1" hidden="1" customWidth="1"/>
    <col min="15364" max="15366" width="13.28515625" style="1" customWidth="1"/>
    <col min="15367" max="15367" width="12.85546875" style="1" customWidth="1"/>
    <col min="15368" max="15369" width="11.42578125" style="1"/>
    <col min="15370" max="15370" width="17" style="1" customWidth="1"/>
    <col min="15371" max="15371" width="18.28515625" style="1" customWidth="1"/>
    <col min="15372" max="15372" width="21.140625" style="1" customWidth="1"/>
    <col min="15373" max="15373" width="19.7109375" style="1" customWidth="1"/>
    <col min="15374" max="15374" width="14.140625" style="1" customWidth="1"/>
    <col min="15375" max="15615" width="11.42578125" style="1"/>
    <col min="15616" max="15616" width="19.7109375" style="1" customWidth="1"/>
    <col min="15617" max="15617" width="18.28515625" style="1" customWidth="1"/>
    <col min="15618" max="15618" width="11.42578125" style="1"/>
    <col min="15619" max="15619" width="0" style="1" hidden="1" customWidth="1"/>
    <col min="15620" max="15622" width="13.28515625" style="1" customWidth="1"/>
    <col min="15623" max="15623" width="12.85546875" style="1" customWidth="1"/>
    <col min="15624" max="15625" width="11.42578125" style="1"/>
    <col min="15626" max="15626" width="17" style="1" customWidth="1"/>
    <col min="15627" max="15627" width="18.28515625" style="1" customWidth="1"/>
    <col min="15628" max="15628" width="21.140625" style="1" customWidth="1"/>
    <col min="15629" max="15629" width="19.7109375" style="1" customWidth="1"/>
    <col min="15630" max="15630" width="14.140625" style="1" customWidth="1"/>
    <col min="15631" max="15871" width="11.42578125" style="1"/>
    <col min="15872" max="15872" width="19.7109375" style="1" customWidth="1"/>
    <col min="15873" max="15873" width="18.28515625" style="1" customWidth="1"/>
    <col min="15874" max="15874" width="11.42578125" style="1"/>
    <col min="15875" max="15875" width="0" style="1" hidden="1" customWidth="1"/>
    <col min="15876" max="15878" width="13.28515625" style="1" customWidth="1"/>
    <col min="15879" max="15879" width="12.85546875" style="1" customWidth="1"/>
    <col min="15880" max="15881" width="11.42578125" style="1"/>
    <col min="15882" max="15882" width="17" style="1" customWidth="1"/>
    <col min="15883" max="15883" width="18.28515625" style="1" customWidth="1"/>
    <col min="15884" max="15884" width="21.140625" style="1" customWidth="1"/>
    <col min="15885" max="15885" width="19.7109375" style="1" customWidth="1"/>
    <col min="15886" max="15886" width="14.140625" style="1" customWidth="1"/>
    <col min="15887" max="16127" width="11.42578125" style="1"/>
    <col min="16128" max="16128" width="19.7109375" style="1" customWidth="1"/>
    <col min="16129" max="16129" width="18.28515625" style="1" customWidth="1"/>
    <col min="16130" max="16130" width="11.42578125" style="1"/>
    <col min="16131" max="16131" width="0" style="1" hidden="1" customWidth="1"/>
    <col min="16132" max="16134" width="13.28515625" style="1" customWidth="1"/>
    <col min="16135" max="16135" width="12.85546875" style="1" customWidth="1"/>
    <col min="16136" max="16137" width="11.42578125" style="1"/>
    <col min="16138" max="16138" width="17" style="1" customWidth="1"/>
    <col min="16139" max="16139" width="18.28515625" style="1" customWidth="1"/>
    <col min="16140" max="16140" width="21.140625" style="1" customWidth="1"/>
    <col min="16141" max="16141" width="19.7109375" style="1" customWidth="1"/>
    <col min="16142" max="16142" width="14.140625" style="1" customWidth="1"/>
    <col min="16143" max="16384" width="11.42578125" style="1"/>
  </cols>
  <sheetData>
    <row r="1" spans="1:18" ht="8.25" customHeight="1" thickBot="1" x14ac:dyDescent="0.25">
      <c r="A1" s="2"/>
      <c r="F1" s="1"/>
      <c r="G1" s="1"/>
    </row>
    <row r="2" spans="1:18" ht="33" customHeight="1" thickBot="1" x14ac:dyDescent="0.25">
      <c r="A2" s="36" t="s">
        <v>14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8"/>
    </row>
    <row r="3" spans="1:18" ht="25.5" customHeight="1" x14ac:dyDescent="0.2">
      <c r="A3" s="39" t="s">
        <v>0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</row>
    <row r="4" spans="1:18" ht="8.25" customHeight="1" thickBot="1" x14ac:dyDescent="0.25">
      <c r="A4" s="1"/>
      <c r="F4" s="1"/>
      <c r="G4" s="1"/>
    </row>
    <row r="5" spans="1:18" ht="124.5" customHeight="1" thickBot="1" x14ac:dyDescent="0.25">
      <c r="A5" s="40" t="s">
        <v>13</v>
      </c>
      <c r="B5" s="41"/>
      <c r="C5" s="42"/>
      <c r="D5" s="42"/>
      <c r="E5" s="42"/>
      <c r="F5" s="42"/>
      <c r="G5" s="42"/>
      <c r="H5" s="42"/>
      <c r="I5" s="42"/>
      <c r="J5" s="42"/>
      <c r="K5" s="42"/>
      <c r="L5" s="43"/>
      <c r="M5" s="14" t="s">
        <v>17</v>
      </c>
      <c r="N5" s="13" t="s">
        <v>18</v>
      </c>
    </row>
    <row r="6" spans="1:18" ht="23.25" customHeight="1" thickBot="1" x14ac:dyDescent="0.25">
      <c r="A6" s="1"/>
      <c r="F6" s="1"/>
      <c r="G6" s="1"/>
    </row>
    <row r="7" spans="1:18" ht="57.75" customHeight="1" thickBot="1" x14ac:dyDescent="0.25">
      <c r="A7" s="5" t="s">
        <v>1</v>
      </c>
      <c r="B7" s="6" t="s">
        <v>2</v>
      </c>
      <c r="C7" s="7" t="s">
        <v>3</v>
      </c>
      <c r="D7" s="7" t="s">
        <v>4</v>
      </c>
      <c r="E7" s="7" t="s">
        <v>5</v>
      </c>
      <c r="F7" s="7" t="s">
        <v>6</v>
      </c>
      <c r="G7" s="7" t="s">
        <v>7</v>
      </c>
      <c r="H7" s="7" t="s">
        <v>8</v>
      </c>
      <c r="I7" s="8" t="s">
        <v>9</v>
      </c>
      <c r="J7" s="8" t="s">
        <v>10</v>
      </c>
      <c r="K7" s="9" t="s">
        <v>11</v>
      </c>
      <c r="L7" s="10" t="s">
        <v>12</v>
      </c>
      <c r="M7" s="12" t="s">
        <v>16</v>
      </c>
      <c r="N7" s="11" t="s">
        <v>15</v>
      </c>
    </row>
    <row r="8" spans="1:18" s="23" customFormat="1" ht="17.100000000000001" customHeight="1" x14ac:dyDescent="0.25">
      <c r="A8" s="15"/>
      <c r="B8" s="16"/>
      <c r="C8" s="17">
        <f>B8</f>
        <v>0</v>
      </c>
      <c r="D8" s="18"/>
      <c r="E8" s="19"/>
      <c r="F8" s="20"/>
      <c r="G8" s="20"/>
      <c r="H8" s="18"/>
      <c r="I8" s="19"/>
      <c r="J8" s="21"/>
      <c r="K8" s="22"/>
      <c r="L8" s="22"/>
      <c r="M8" s="22"/>
      <c r="N8" s="22"/>
    </row>
    <row r="9" spans="1:18" s="23" customFormat="1" ht="17.100000000000001" customHeight="1" x14ac:dyDescent="0.25">
      <c r="A9" s="24"/>
      <c r="B9" s="25"/>
      <c r="C9" s="26">
        <f t="shared" ref="C9:C13" si="0">IF(AND(B8=B9,B8&gt;3),B9+0.01,IF(AND(B8=B9,B8&lt;2),B9-0.01,IF(AND(B8=B9,B8=3),B9-0.01,IF(AND(B8=B9,B8=2),B9+0.01,IF(AND(B8=B9,AND(B8&lt;3,B8&gt;2)),B9+0.01,B9)))))</f>
        <v>-0.01</v>
      </c>
      <c r="D9" s="27">
        <f t="shared" ref="D9" si="1">IF(A9="",0,A9-A8)</f>
        <v>0</v>
      </c>
      <c r="E9" s="28">
        <f>IF(B9="",0,ABS(B8-C9))</f>
        <v>0</v>
      </c>
      <c r="F9" s="29">
        <f t="shared" ref="F9:F13" si="2">IF(AND(C8&gt;=3,AND(C9&lt;=3,C9&gt;=2)),ABS(C9-3),IF(AND(C8&lt;=2,AND(C9&lt;=3,C9&gt;=2)),ABS(C9-2),IF(AND(C9&gt;=3,AND(C8&lt;=3,C8&gt;=2)),ABS(C8-3),IF(AND(C9&lt;=2,AND(C8&lt;=3,C8&gt;=2)),ABS(C8-2),IF(OR(AND(C8&gt;3,C9&lt;2),AND(C8&lt;2,C9&gt;3)),1,IF(OR(AND(C8&gt;3,C9&gt;3),AND(C8&lt;2,C9&lt;2)),0,IF(AND(AND(C8&lt;=3,C8&gt;=2),AND(C9&lt;=3,C9&gt;=2)),ABS(C8-C9))))))))</f>
        <v>0</v>
      </c>
      <c r="G9" s="28">
        <f t="shared" ref="G9:G13" si="3">E9-F9</f>
        <v>0</v>
      </c>
      <c r="H9" s="30" t="e">
        <f t="shared" ref="H9:H13" si="4">F9/E9</f>
        <v>#DIV/0!</v>
      </c>
      <c r="I9" s="31" t="e">
        <f t="shared" ref="I9:I13" si="5">H9*D9</f>
        <v>#DIV/0!</v>
      </c>
      <c r="J9" s="31" t="e">
        <f t="shared" ref="J9:J13" si="6">D9-I9</f>
        <v>#DIV/0!</v>
      </c>
      <c r="K9" s="31" t="e">
        <f>I9+K8</f>
        <v>#DIV/0!</v>
      </c>
      <c r="L9" s="31" t="e">
        <f>J9+L8</f>
        <v>#DIV/0!</v>
      </c>
      <c r="M9" s="32" t="str">
        <f>IF(ISERROR(I9/(I9+J9)),"",I9/(I9+J9))</f>
        <v/>
      </c>
      <c r="N9" s="33" t="str">
        <f>IF(ISERROR(K9/(K9+L9)),"",K9/(K9+L9))</f>
        <v/>
      </c>
      <c r="P9" s="34"/>
    </row>
    <row r="10" spans="1:18" s="23" customFormat="1" ht="17.100000000000001" customHeight="1" x14ac:dyDescent="0.25">
      <c r="A10" s="24"/>
      <c r="B10" s="25"/>
      <c r="C10" s="26">
        <f t="shared" si="0"/>
        <v>-0.01</v>
      </c>
      <c r="D10" s="27">
        <f t="shared" ref="D10:D29" si="7">IF(DAYS360(A9,A10)&lt;0,0,DAYS360(A9,A10))</f>
        <v>0</v>
      </c>
      <c r="E10" s="28">
        <f t="shared" ref="E10:E33" si="8">IF(B10="",0,ABS(B9-C10))</f>
        <v>0</v>
      </c>
      <c r="F10" s="29">
        <f t="shared" si="2"/>
        <v>0</v>
      </c>
      <c r="G10" s="28">
        <f t="shared" si="3"/>
        <v>0</v>
      </c>
      <c r="H10" s="30" t="e">
        <f t="shared" si="4"/>
        <v>#DIV/0!</v>
      </c>
      <c r="I10" s="31" t="e">
        <f t="shared" si="5"/>
        <v>#DIV/0!</v>
      </c>
      <c r="J10" s="31" t="e">
        <f t="shared" si="6"/>
        <v>#DIV/0!</v>
      </c>
      <c r="K10" s="31" t="e">
        <f>I10+K9</f>
        <v>#DIV/0!</v>
      </c>
      <c r="L10" s="31" t="e">
        <f>J10+L9</f>
        <v>#DIV/0!</v>
      </c>
      <c r="M10" s="32" t="str">
        <f t="shared" ref="M10:M23" si="9">IF(ISERROR(I10/(I10+J10)),"",I10/(I10+J10))</f>
        <v/>
      </c>
      <c r="N10" s="33" t="str">
        <f>IF(OR(ISERROR(K10/(K10+L10)),A9=""),"",K10/(K10+L10))</f>
        <v/>
      </c>
      <c r="P10" s="34"/>
    </row>
    <row r="11" spans="1:18" s="23" customFormat="1" ht="17.100000000000001" customHeight="1" x14ac:dyDescent="0.25">
      <c r="A11" s="24"/>
      <c r="B11" s="25"/>
      <c r="C11" s="26">
        <f t="shared" si="0"/>
        <v>-0.01</v>
      </c>
      <c r="D11" s="27">
        <f t="shared" si="7"/>
        <v>0</v>
      </c>
      <c r="E11" s="28">
        <f t="shared" si="8"/>
        <v>0</v>
      </c>
      <c r="F11" s="29">
        <f t="shared" si="2"/>
        <v>0</v>
      </c>
      <c r="G11" s="28">
        <f t="shared" si="3"/>
        <v>0</v>
      </c>
      <c r="H11" s="30" t="e">
        <f t="shared" si="4"/>
        <v>#DIV/0!</v>
      </c>
      <c r="I11" s="31" t="e">
        <f t="shared" si="5"/>
        <v>#DIV/0!</v>
      </c>
      <c r="J11" s="31" t="e">
        <f t="shared" si="6"/>
        <v>#DIV/0!</v>
      </c>
      <c r="K11" s="31" t="e">
        <f t="shared" ref="K11:L13" si="10">I11+K10</f>
        <v>#DIV/0!</v>
      </c>
      <c r="L11" s="31" t="e">
        <f t="shared" si="10"/>
        <v>#DIV/0!</v>
      </c>
      <c r="M11" s="32" t="str">
        <f t="shared" si="9"/>
        <v/>
      </c>
      <c r="N11" s="33" t="str">
        <f t="shared" ref="N11:N23" si="11">IF(OR(ISERROR(K11/(K11+L11)),A10=""),"",K11/(K11+L11))</f>
        <v/>
      </c>
      <c r="P11" s="34"/>
    </row>
    <row r="12" spans="1:18" s="23" customFormat="1" ht="17.100000000000001" customHeight="1" x14ac:dyDescent="0.25">
      <c r="A12" s="24"/>
      <c r="B12" s="25"/>
      <c r="C12" s="26">
        <f t="shared" si="0"/>
        <v>-0.01</v>
      </c>
      <c r="D12" s="27">
        <f t="shared" si="7"/>
        <v>0</v>
      </c>
      <c r="E12" s="28">
        <f t="shared" si="8"/>
        <v>0</v>
      </c>
      <c r="F12" s="29">
        <f t="shared" si="2"/>
        <v>0</v>
      </c>
      <c r="G12" s="28">
        <f t="shared" si="3"/>
        <v>0</v>
      </c>
      <c r="H12" s="30" t="e">
        <f t="shared" si="4"/>
        <v>#DIV/0!</v>
      </c>
      <c r="I12" s="31" t="e">
        <f t="shared" si="5"/>
        <v>#DIV/0!</v>
      </c>
      <c r="J12" s="31" t="e">
        <f t="shared" si="6"/>
        <v>#DIV/0!</v>
      </c>
      <c r="K12" s="31" t="e">
        <f t="shared" si="10"/>
        <v>#DIV/0!</v>
      </c>
      <c r="L12" s="31" t="e">
        <f t="shared" si="10"/>
        <v>#DIV/0!</v>
      </c>
      <c r="M12" s="32" t="str">
        <f t="shared" si="9"/>
        <v/>
      </c>
      <c r="N12" s="33" t="str">
        <f t="shared" si="11"/>
        <v/>
      </c>
      <c r="P12" s="34"/>
    </row>
    <row r="13" spans="1:18" s="23" customFormat="1" ht="17.100000000000001" customHeight="1" x14ac:dyDescent="0.25">
      <c r="A13" s="24"/>
      <c r="B13" s="25"/>
      <c r="C13" s="26">
        <f t="shared" si="0"/>
        <v>-0.01</v>
      </c>
      <c r="D13" s="27">
        <f t="shared" si="7"/>
        <v>0</v>
      </c>
      <c r="E13" s="28">
        <f t="shared" si="8"/>
        <v>0</v>
      </c>
      <c r="F13" s="29">
        <f t="shared" si="2"/>
        <v>0</v>
      </c>
      <c r="G13" s="28">
        <f t="shared" si="3"/>
        <v>0</v>
      </c>
      <c r="H13" s="30" t="e">
        <f t="shared" si="4"/>
        <v>#DIV/0!</v>
      </c>
      <c r="I13" s="31" t="e">
        <f t="shared" si="5"/>
        <v>#DIV/0!</v>
      </c>
      <c r="J13" s="31" t="e">
        <f t="shared" si="6"/>
        <v>#DIV/0!</v>
      </c>
      <c r="K13" s="31" t="e">
        <f t="shared" si="10"/>
        <v>#DIV/0!</v>
      </c>
      <c r="L13" s="31" t="e">
        <f t="shared" si="10"/>
        <v>#DIV/0!</v>
      </c>
      <c r="M13" s="32" t="str">
        <f t="shared" si="9"/>
        <v/>
      </c>
      <c r="N13" s="33" t="str">
        <f t="shared" si="11"/>
        <v/>
      </c>
      <c r="P13" s="34"/>
    </row>
    <row r="14" spans="1:18" s="23" customFormat="1" ht="17.100000000000001" customHeight="1" x14ac:dyDescent="0.25">
      <c r="A14" s="24"/>
      <c r="B14" s="25"/>
      <c r="C14" s="26">
        <f t="shared" ref="C14:C23" si="12">IF(AND(B13=B14,B13&gt;3),B14+0.01,IF(AND(B13=B14,B13&lt;2),B14-0.01,IF(AND(B13=B14,B13=3),B14-0.01,IF(AND(B13=B14,B13=2),B14+0.01,IF(AND(B13=B14,AND(B13&lt;3,B13&gt;2)),B14+0.01,B14)))))</f>
        <v>-0.01</v>
      </c>
      <c r="D14" s="27">
        <f t="shared" si="7"/>
        <v>0</v>
      </c>
      <c r="E14" s="28">
        <f t="shared" si="8"/>
        <v>0</v>
      </c>
      <c r="F14" s="29">
        <f t="shared" ref="F14:F23" si="13">IF(AND(C13&gt;=3,AND(C14&lt;=3,C14&gt;=2)),ABS(C14-3),IF(AND(C13&lt;=2,AND(C14&lt;=3,C14&gt;=2)),ABS(C14-2),IF(AND(C14&gt;=3,AND(C13&lt;=3,C13&gt;=2)),ABS(C13-3),IF(AND(C14&lt;=2,AND(C13&lt;=3,C13&gt;=2)),ABS(C13-2),IF(OR(AND(C13&gt;3,C14&lt;2),AND(C13&lt;2,C14&gt;3)),1,IF(OR(AND(C13&gt;3,C14&gt;3),AND(C13&lt;2,C14&lt;2)),0,IF(AND(AND(C13&lt;=3,C13&gt;=2),AND(C14&lt;=3,C14&gt;=2)),ABS(C13-C14))))))))</f>
        <v>0</v>
      </c>
      <c r="G14" s="28">
        <f t="shared" ref="G14:G23" si="14">E14-F14</f>
        <v>0</v>
      </c>
      <c r="H14" s="30" t="e">
        <f t="shared" ref="H14:H23" si="15">F14/E14</f>
        <v>#DIV/0!</v>
      </c>
      <c r="I14" s="31" t="e">
        <f t="shared" ref="I14:I23" si="16">H14*D14</f>
        <v>#DIV/0!</v>
      </c>
      <c r="J14" s="31" t="e">
        <f t="shared" ref="J14:J23" si="17">D14-I14</f>
        <v>#DIV/0!</v>
      </c>
      <c r="K14" s="31" t="e">
        <f t="shared" ref="K14:K23" si="18">I14+K13</f>
        <v>#DIV/0!</v>
      </c>
      <c r="L14" s="31" t="e">
        <f t="shared" ref="L14:L23" si="19">J14+L13</f>
        <v>#DIV/0!</v>
      </c>
      <c r="M14" s="32" t="str">
        <f t="shared" si="9"/>
        <v/>
      </c>
      <c r="N14" s="33" t="str">
        <f t="shared" si="11"/>
        <v/>
      </c>
      <c r="P14" s="34"/>
    </row>
    <row r="15" spans="1:18" s="23" customFormat="1" ht="17.100000000000001" customHeight="1" x14ac:dyDescent="0.25">
      <c r="A15" s="24"/>
      <c r="B15" s="25"/>
      <c r="C15" s="26">
        <f t="shared" si="12"/>
        <v>-0.01</v>
      </c>
      <c r="D15" s="27">
        <f t="shared" si="7"/>
        <v>0</v>
      </c>
      <c r="E15" s="28">
        <f t="shared" si="8"/>
        <v>0</v>
      </c>
      <c r="F15" s="29">
        <f t="shared" si="13"/>
        <v>0</v>
      </c>
      <c r="G15" s="28">
        <f t="shared" si="14"/>
        <v>0</v>
      </c>
      <c r="H15" s="30" t="e">
        <f t="shared" si="15"/>
        <v>#DIV/0!</v>
      </c>
      <c r="I15" s="31" t="e">
        <f t="shared" si="16"/>
        <v>#DIV/0!</v>
      </c>
      <c r="J15" s="31" t="e">
        <f t="shared" si="17"/>
        <v>#DIV/0!</v>
      </c>
      <c r="K15" s="31" t="e">
        <f t="shared" si="18"/>
        <v>#DIV/0!</v>
      </c>
      <c r="L15" s="31" t="e">
        <f t="shared" si="19"/>
        <v>#DIV/0!</v>
      </c>
      <c r="M15" s="32" t="str">
        <f t="shared" si="9"/>
        <v/>
      </c>
      <c r="N15" s="33" t="str">
        <f t="shared" si="11"/>
        <v/>
      </c>
      <c r="P15" s="34"/>
    </row>
    <row r="16" spans="1:18" s="23" customFormat="1" ht="17.100000000000001" customHeight="1" x14ac:dyDescent="0.25">
      <c r="A16" s="24"/>
      <c r="B16" s="25"/>
      <c r="C16" s="26">
        <f t="shared" si="12"/>
        <v>-0.01</v>
      </c>
      <c r="D16" s="27">
        <f t="shared" si="7"/>
        <v>0</v>
      </c>
      <c r="E16" s="28">
        <f t="shared" si="8"/>
        <v>0</v>
      </c>
      <c r="F16" s="29">
        <f t="shared" si="13"/>
        <v>0</v>
      </c>
      <c r="G16" s="28">
        <f t="shared" si="14"/>
        <v>0</v>
      </c>
      <c r="H16" s="30" t="e">
        <f t="shared" si="15"/>
        <v>#DIV/0!</v>
      </c>
      <c r="I16" s="31" t="e">
        <f t="shared" si="16"/>
        <v>#DIV/0!</v>
      </c>
      <c r="J16" s="31" t="e">
        <f t="shared" si="17"/>
        <v>#DIV/0!</v>
      </c>
      <c r="K16" s="31" t="e">
        <f t="shared" si="18"/>
        <v>#DIV/0!</v>
      </c>
      <c r="L16" s="31" t="e">
        <f t="shared" si="19"/>
        <v>#DIV/0!</v>
      </c>
      <c r="M16" s="32" t="str">
        <f t="shared" si="9"/>
        <v/>
      </c>
      <c r="N16" s="33" t="str">
        <f t="shared" si="11"/>
        <v/>
      </c>
      <c r="P16" s="34"/>
    </row>
    <row r="17" spans="1:16" s="23" customFormat="1" ht="17.100000000000001" customHeight="1" x14ac:dyDescent="0.25">
      <c r="A17" s="24"/>
      <c r="B17" s="25"/>
      <c r="C17" s="26">
        <f t="shared" si="12"/>
        <v>-0.01</v>
      </c>
      <c r="D17" s="27">
        <f t="shared" si="7"/>
        <v>0</v>
      </c>
      <c r="E17" s="28">
        <f t="shared" si="8"/>
        <v>0</v>
      </c>
      <c r="F17" s="29">
        <f t="shared" si="13"/>
        <v>0</v>
      </c>
      <c r="G17" s="28">
        <f t="shared" si="14"/>
        <v>0</v>
      </c>
      <c r="H17" s="30" t="e">
        <f t="shared" si="15"/>
        <v>#DIV/0!</v>
      </c>
      <c r="I17" s="31" t="e">
        <f t="shared" si="16"/>
        <v>#DIV/0!</v>
      </c>
      <c r="J17" s="31" t="e">
        <f t="shared" si="17"/>
        <v>#DIV/0!</v>
      </c>
      <c r="K17" s="31" t="e">
        <f t="shared" si="18"/>
        <v>#DIV/0!</v>
      </c>
      <c r="L17" s="31" t="e">
        <f t="shared" si="19"/>
        <v>#DIV/0!</v>
      </c>
      <c r="M17" s="32" t="str">
        <f t="shared" si="9"/>
        <v/>
      </c>
      <c r="N17" s="33" t="str">
        <f t="shared" si="11"/>
        <v/>
      </c>
      <c r="P17" s="34"/>
    </row>
    <row r="18" spans="1:16" s="23" customFormat="1" ht="17.100000000000001" customHeight="1" x14ac:dyDescent="0.25">
      <c r="A18" s="24"/>
      <c r="B18" s="25"/>
      <c r="C18" s="26">
        <f t="shared" si="12"/>
        <v>-0.01</v>
      </c>
      <c r="D18" s="27">
        <f t="shared" si="7"/>
        <v>0</v>
      </c>
      <c r="E18" s="28">
        <f t="shared" si="8"/>
        <v>0</v>
      </c>
      <c r="F18" s="29">
        <f t="shared" si="13"/>
        <v>0</v>
      </c>
      <c r="G18" s="28">
        <f t="shared" si="14"/>
        <v>0</v>
      </c>
      <c r="H18" s="30" t="e">
        <f t="shared" si="15"/>
        <v>#DIV/0!</v>
      </c>
      <c r="I18" s="31" t="e">
        <f t="shared" si="16"/>
        <v>#DIV/0!</v>
      </c>
      <c r="J18" s="31" t="e">
        <f t="shared" si="17"/>
        <v>#DIV/0!</v>
      </c>
      <c r="K18" s="31" t="e">
        <f t="shared" si="18"/>
        <v>#DIV/0!</v>
      </c>
      <c r="L18" s="31" t="e">
        <f t="shared" si="19"/>
        <v>#DIV/0!</v>
      </c>
      <c r="M18" s="32" t="str">
        <f t="shared" si="9"/>
        <v/>
      </c>
      <c r="N18" s="33" t="str">
        <f t="shared" si="11"/>
        <v/>
      </c>
      <c r="P18" s="34"/>
    </row>
    <row r="19" spans="1:16" s="23" customFormat="1" ht="17.100000000000001" customHeight="1" x14ac:dyDescent="0.25">
      <c r="A19" s="24"/>
      <c r="B19" s="25"/>
      <c r="C19" s="26">
        <f t="shared" si="12"/>
        <v>-0.01</v>
      </c>
      <c r="D19" s="27">
        <f t="shared" si="7"/>
        <v>0</v>
      </c>
      <c r="E19" s="28">
        <f t="shared" si="8"/>
        <v>0</v>
      </c>
      <c r="F19" s="29">
        <f t="shared" si="13"/>
        <v>0</v>
      </c>
      <c r="G19" s="28">
        <f t="shared" si="14"/>
        <v>0</v>
      </c>
      <c r="H19" s="30" t="e">
        <f t="shared" si="15"/>
        <v>#DIV/0!</v>
      </c>
      <c r="I19" s="31" t="e">
        <f t="shared" si="16"/>
        <v>#DIV/0!</v>
      </c>
      <c r="J19" s="31" t="e">
        <f t="shared" si="17"/>
        <v>#DIV/0!</v>
      </c>
      <c r="K19" s="31" t="e">
        <f t="shared" si="18"/>
        <v>#DIV/0!</v>
      </c>
      <c r="L19" s="31" t="e">
        <f t="shared" si="19"/>
        <v>#DIV/0!</v>
      </c>
      <c r="M19" s="32" t="str">
        <f t="shared" si="9"/>
        <v/>
      </c>
      <c r="N19" s="33" t="str">
        <f t="shared" si="11"/>
        <v/>
      </c>
      <c r="P19" s="34"/>
    </row>
    <row r="20" spans="1:16" s="23" customFormat="1" ht="17.100000000000001" customHeight="1" x14ac:dyDescent="0.25">
      <c r="A20" s="24"/>
      <c r="B20" s="25"/>
      <c r="C20" s="26">
        <f t="shared" si="12"/>
        <v>-0.01</v>
      </c>
      <c r="D20" s="27">
        <f t="shared" si="7"/>
        <v>0</v>
      </c>
      <c r="E20" s="28">
        <f t="shared" si="8"/>
        <v>0</v>
      </c>
      <c r="F20" s="29">
        <f t="shared" si="13"/>
        <v>0</v>
      </c>
      <c r="G20" s="28">
        <f t="shared" si="14"/>
        <v>0</v>
      </c>
      <c r="H20" s="30" t="e">
        <f t="shared" si="15"/>
        <v>#DIV/0!</v>
      </c>
      <c r="I20" s="31" t="e">
        <f t="shared" si="16"/>
        <v>#DIV/0!</v>
      </c>
      <c r="J20" s="31" t="e">
        <f t="shared" si="17"/>
        <v>#DIV/0!</v>
      </c>
      <c r="K20" s="31" t="e">
        <f t="shared" si="18"/>
        <v>#DIV/0!</v>
      </c>
      <c r="L20" s="31" t="e">
        <f t="shared" si="19"/>
        <v>#DIV/0!</v>
      </c>
      <c r="M20" s="32" t="str">
        <f t="shared" si="9"/>
        <v/>
      </c>
      <c r="N20" s="33" t="str">
        <f t="shared" si="11"/>
        <v/>
      </c>
      <c r="P20" s="34"/>
    </row>
    <row r="21" spans="1:16" s="23" customFormat="1" ht="17.100000000000001" customHeight="1" x14ac:dyDescent="0.25">
      <c r="A21" s="24"/>
      <c r="B21" s="25"/>
      <c r="C21" s="26">
        <f t="shared" si="12"/>
        <v>-0.01</v>
      </c>
      <c r="D21" s="27">
        <f t="shared" si="7"/>
        <v>0</v>
      </c>
      <c r="E21" s="28">
        <f t="shared" si="8"/>
        <v>0</v>
      </c>
      <c r="F21" s="29">
        <f t="shared" si="13"/>
        <v>0</v>
      </c>
      <c r="G21" s="28">
        <f t="shared" si="14"/>
        <v>0</v>
      </c>
      <c r="H21" s="30" t="e">
        <f t="shared" si="15"/>
        <v>#DIV/0!</v>
      </c>
      <c r="I21" s="31" t="e">
        <f t="shared" si="16"/>
        <v>#DIV/0!</v>
      </c>
      <c r="J21" s="31" t="e">
        <f t="shared" si="17"/>
        <v>#DIV/0!</v>
      </c>
      <c r="K21" s="31" t="e">
        <f t="shared" si="18"/>
        <v>#DIV/0!</v>
      </c>
      <c r="L21" s="31" t="e">
        <f t="shared" si="19"/>
        <v>#DIV/0!</v>
      </c>
      <c r="M21" s="32" t="str">
        <f t="shared" si="9"/>
        <v/>
      </c>
      <c r="N21" s="33" t="str">
        <f t="shared" si="11"/>
        <v/>
      </c>
      <c r="P21" s="34"/>
    </row>
    <row r="22" spans="1:16" s="23" customFormat="1" ht="17.100000000000001" customHeight="1" x14ac:dyDescent="0.25">
      <c r="A22" s="24"/>
      <c r="B22" s="25"/>
      <c r="C22" s="26">
        <f t="shared" si="12"/>
        <v>-0.01</v>
      </c>
      <c r="D22" s="27">
        <f t="shared" si="7"/>
        <v>0</v>
      </c>
      <c r="E22" s="28">
        <f t="shared" si="8"/>
        <v>0</v>
      </c>
      <c r="F22" s="29">
        <f t="shared" si="13"/>
        <v>0</v>
      </c>
      <c r="G22" s="28">
        <f t="shared" si="14"/>
        <v>0</v>
      </c>
      <c r="H22" s="30" t="e">
        <f t="shared" si="15"/>
        <v>#DIV/0!</v>
      </c>
      <c r="I22" s="31" t="e">
        <f t="shared" si="16"/>
        <v>#DIV/0!</v>
      </c>
      <c r="J22" s="31" t="e">
        <f t="shared" si="17"/>
        <v>#DIV/0!</v>
      </c>
      <c r="K22" s="31" t="e">
        <f t="shared" si="18"/>
        <v>#DIV/0!</v>
      </c>
      <c r="L22" s="31" t="e">
        <f t="shared" si="19"/>
        <v>#DIV/0!</v>
      </c>
      <c r="M22" s="32" t="str">
        <f t="shared" si="9"/>
        <v/>
      </c>
      <c r="N22" s="33" t="str">
        <f t="shared" si="11"/>
        <v/>
      </c>
      <c r="P22" s="34"/>
    </row>
    <row r="23" spans="1:16" s="23" customFormat="1" ht="17.100000000000001" customHeight="1" x14ac:dyDescent="0.25">
      <c r="A23" s="24"/>
      <c r="B23" s="25"/>
      <c r="C23" s="26">
        <f t="shared" si="12"/>
        <v>-0.01</v>
      </c>
      <c r="D23" s="27">
        <f t="shared" si="7"/>
        <v>0</v>
      </c>
      <c r="E23" s="28">
        <f t="shared" si="8"/>
        <v>0</v>
      </c>
      <c r="F23" s="29">
        <f t="shared" si="13"/>
        <v>0</v>
      </c>
      <c r="G23" s="28">
        <f t="shared" si="14"/>
        <v>0</v>
      </c>
      <c r="H23" s="30" t="e">
        <f t="shared" si="15"/>
        <v>#DIV/0!</v>
      </c>
      <c r="I23" s="31" t="e">
        <f t="shared" si="16"/>
        <v>#DIV/0!</v>
      </c>
      <c r="J23" s="31" t="e">
        <f t="shared" si="17"/>
        <v>#DIV/0!</v>
      </c>
      <c r="K23" s="31" t="e">
        <f t="shared" si="18"/>
        <v>#DIV/0!</v>
      </c>
      <c r="L23" s="31" t="e">
        <f t="shared" si="19"/>
        <v>#DIV/0!</v>
      </c>
      <c r="M23" s="32" t="str">
        <f t="shared" si="9"/>
        <v/>
      </c>
      <c r="N23" s="33" t="str">
        <f t="shared" si="11"/>
        <v/>
      </c>
      <c r="P23" s="34"/>
    </row>
    <row r="24" spans="1:16" s="23" customFormat="1" ht="17.100000000000001" customHeight="1" x14ac:dyDescent="0.25">
      <c r="A24" s="24"/>
      <c r="B24" s="25"/>
      <c r="C24" s="26">
        <f t="shared" ref="C24:C33" si="20">IF(AND(B23=B24,B23&gt;3),B24+0.01,IF(AND(B23=B24,B23&lt;2),B24-0.01,IF(AND(B23=B24,B23=3),B24-0.01,IF(AND(B23=B24,B23=2),B24+0.01,IF(AND(B23=B24,AND(B23&lt;3,B23&gt;2)),B24+0.01,B24)))))</f>
        <v>-0.01</v>
      </c>
      <c r="D24" s="27">
        <f t="shared" si="7"/>
        <v>0</v>
      </c>
      <c r="E24" s="28">
        <f t="shared" si="8"/>
        <v>0</v>
      </c>
      <c r="F24" s="29">
        <f t="shared" ref="F24:F33" si="21">IF(AND(C23&gt;=3,AND(C24&lt;=3,C24&gt;=2)),ABS(C24-3),IF(AND(C23&lt;=2,AND(C24&lt;=3,C24&gt;=2)),ABS(C24-2),IF(AND(C24&gt;=3,AND(C23&lt;=3,C23&gt;=2)),ABS(C23-3),IF(AND(C24&lt;=2,AND(C23&lt;=3,C23&gt;=2)),ABS(C23-2),IF(OR(AND(C23&gt;3,C24&lt;2),AND(C23&lt;2,C24&gt;3)),1,IF(OR(AND(C23&gt;3,C24&gt;3),AND(C23&lt;2,C24&lt;2)),0,IF(AND(AND(C23&lt;=3,C23&gt;=2),AND(C24&lt;=3,C24&gt;=2)),ABS(C23-C24))))))))</f>
        <v>0</v>
      </c>
      <c r="G24" s="28">
        <f t="shared" ref="G24:G33" si="22">E24-F24</f>
        <v>0</v>
      </c>
      <c r="H24" s="30" t="e">
        <f t="shared" ref="H24:H33" si="23">F24/E24</f>
        <v>#DIV/0!</v>
      </c>
      <c r="I24" s="31" t="e">
        <f t="shared" ref="I24:I33" si="24">H24*D24</f>
        <v>#DIV/0!</v>
      </c>
      <c r="J24" s="31" t="e">
        <f t="shared" ref="J24:J33" si="25">D24-I24</f>
        <v>#DIV/0!</v>
      </c>
      <c r="K24" s="31" t="e">
        <f t="shared" ref="K24:K33" si="26">I24+K23</f>
        <v>#DIV/0!</v>
      </c>
      <c r="L24" s="31" t="e">
        <f t="shared" ref="L24:L33" si="27">J24+L23</f>
        <v>#DIV/0!</v>
      </c>
      <c r="M24" s="32" t="str">
        <f t="shared" ref="M24:M33" si="28">IF(ISERROR(I24/(I24+J24)),"",I24/(I24+J24))</f>
        <v/>
      </c>
      <c r="N24" s="33" t="str">
        <f t="shared" ref="N24:N33" si="29">IF(OR(ISERROR(K24/(K24+L24)),A23=""),"",K24/(K24+L24))</f>
        <v/>
      </c>
      <c r="P24" s="34"/>
    </row>
    <row r="25" spans="1:16" s="23" customFormat="1" ht="17.100000000000001" customHeight="1" x14ac:dyDescent="0.25">
      <c r="A25" s="24"/>
      <c r="B25" s="25"/>
      <c r="C25" s="26">
        <f t="shared" si="20"/>
        <v>-0.01</v>
      </c>
      <c r="D25" s="27">
        <f t="shared" si="7"/>
        <v>0</v>
      </c>
      <c r="E25" s="28">
        <f t="shared" si="8"/>
        <v>0</v>
      </c>
      <c r="F25" s="29">
        <f t="shared" si="21"/>
        <v>0</v>
      </c>
      <c r="G25" s="28">
        <f t="shared" si="22"/>
        <v>0</v>
      </c>
      <c r="H25" s="30" t="e">
        <f t="shared" si="23"/>
        <v>#DIV/0!</v>
      </c>
      <c r="I25" s="31" t="e">
        <f t="shared" si="24"/>
        <v>#DIV/0!</v>
      </c>
      <c r="J25" s="31" t="e">
        <f t="shared" si="25"/>
        <v>#DIV/0!</v>
      </c>
      <c r="K25" s="31" t="e">
        <f t="shared" si="26"/>
        <v>#DIV/0!</v>
      </c>
      <c r="L25" s="31" t="e">
        <f t="shared" si="27"/>
        <v>#DIV/0!</v>
      </c>
      <c r="M25" s="32" t="str">
        <f t="shared" si="28"/>
        <v/>
      </c>
      <c r="N25" s="33" t="str">
        <f t="shared" si="29"/>
        <v/>
      </c>
    </row>
    <row r="26" spans="1:16" s="23" customFormat="1" ht="17.100000000000001" customHeight="1" x14ac:dyDescent="0.25">
      <c r="A26" s="24"/>
      <c r="B26" s="25"/>
      <c r="C26" s="26">
        <f t="shared" si="20"/>
        <v>-0.01</v>
      </c>
      <c r="D26" s="27">
        <f t="shared" si="7"/>
        <v>0</v>
      </c>
      <c r="E26" s="28">
        <f t="shared" si="8"/>
        <v>0</v>
      </c>
      <c r="F26" s="29">
        <f t="shared" si="21"/>
        <v>0</v>
      </c>
      <c r="G26" s="28">
        <f t="shared" si="22"/>
        <v>0</v>
      </c>
      <c r="H26" s="30" t="e">
        <f t="shared" si="23"/>
        <v>#DIV/0!</v>
      </c>
      <c r="I26" s="31" t="e">
        <f t="shared" si="24"/>
        <v>#DIV/0!</v>
      </c>
      <c r="J26" s="31" t="e">
        <f t="shared" si="25"/>
        <v>#DIV/0!</v>
      </c>
      <c r="K26" s="31" t="e">
        <f t="shared" si="26"/>
        <v>#DIV/0!</v>
      </c>
      <c r="L26" s="31" t="e">
        <f t="shared" si="27"/>
        <v>#DIV/0!</v>
      </c>
      <c r="M26" s="32" t="str">
        <f t="shared" si="28"/>
        <v/>
      </c>
      <c r="N26" s="33" t="str">
        <f t="shared" si="29"/>
        <v/>
      </c>
    </row>
    <row r="27" spans="1:16" s="23" customFormat="1" ht="17.100000000000001" customHeight="1" x14ac:dyDescent="0.25">
      <c r="A27" s="24"/>
      <c r="B27" s="25"/>
      <c r="C27" s="26">
        <f t="shared" si="20"/>
        <v>-0.01</v>
      </c>
      <c r="D27" s="27">
        <f t="shared" si="7"/>
        <v>0</v>
      </c>
      <c r="E27" s="28">
        <f t="shared" si="8"/>
        <v>0</v>
      </c>
      <c r="F27" s="29">
        <f t="shared" si="21"/>
        <v>0</v>
      </c>
      <c r="G27" s="28">
        <f t="shared" si="22"/>
        <v>0</v>
      </c>
      <c r="H27" s="30" t="e">
        <f t="shared" si="23"/>
        <v>#DIV/0!</v>
      </c>
      <c r="I27" s="31" t="e">
        <f t="shared" si="24"/>
        <v>#DIV/0!</v>
      </c>
      <c r="J27" s="31" t="e">
        <f t="shared" si="25"/>
        <v>#DIV/0!</v>
      </c>
      <c r="K27" s="31" t="e">
        <f t="shared" si="26"/>
        <v>#DIV/0!</v>
      </c>
      <c r="L27" s="31" t="e">
        <f t="shared" si="27"/>
        <v>#DIV/0!</v>
      </c>
      <c r="M27" s="32" t="str">
        <f t="shared" si="28"/>
        <v/>
      </c>
      <c r="N27" s="33" t="str">
        <f t="shared" si="29"/>
        <v/>
      </c>
    </row>
    <row r="28" spans="1:16" s="23" customFormat="1" ht="17.100000000000001" customHeight="1" x14ac:dyDescent="0.25">
      <c r="A28" s="24"/>
      <c r="B28" s="25"/>
      <c r="C28" s="26">
        <f t="shared" si="20"/>
        <v>-0.01</v>
      </c>
      <c r="D28" s="27">
        <f t="shared" si="7"/>
        <v>0</v>
      </c>
      <c r="E28" s="28">
        <f t="shared" si="8"/>
        <v>0</v>
      </c>
      <c r="F28" s="29">
        <f t="shared" si="21"/>
        <v>0</v>
      </c>
      <c r="G28" s="28">
        <f t="shared" si="22"/>
        <v>0</v>
      </c>
      <c r="H28" s="30" t="e">
        <f t="shared" si="23"/>
        <v>#DIV/0!</v>
      </c>
      <c r="I28" s="31" t="e">
        <f t="shared" si="24"/>
        <v>#DIV/0!</v>
      </c>
      <c r="J28" s="31" t="e">
        <f t="shared" si="25"/>
        <v>#DIV/0!</v>
      </c>
      <c r="K28" s="31" t="e">
        <f t="shared" si="26"/>
        <v>#DIV/0!</v>
      </c>
      <c r="L28" s="31" t="e">
        <f t="shared" si="27"/>
        <v>#DIV/0!</v>
      </c>
      <c r="M28" s="32" t="str">
        <f t="shared" si="28"/>
        <v/>
      </c>
      <c r="N28" s="33" t="str">
        <f t="shared" si="29"/>
        <v/>
      </c>
    </row>
    <row r="29" spans="1:16" s="23" customFormat="1" ht="17.100000000000001" customHeight="1" x14ac:dyDescent="0.25">
      <c r="A29" s="24"/>
      <c r="B29" s="25"/>
      <c r="C29" s="26">
        <f t="shared" si="20"/>
        <v>-0.01</v>
      </c>
      <c r="D29" s="27">
        <f t="shared" si="7"/>
        <v>0</v>
      </c>
      <c r="E29" s="28">
        <f t="shared" si="8"/>
        <v>0</v>
      </c>
      <c r="F29" s="29">
        <f t="shared" si="21"/>
        <v>0</v>
      </c>
      <c r="G29" s="28">
        <f t="shared" si="22"/>
        <v>0</v>
      </c>
      <c r="H29" s="30" t="e">
        <f t="shared" si="23"/>
        <v>#DIV/0!</v>
      </c>
      <c r="I29" s="31" t="e">
        <f t="shared" si="24"/>
        <v>#DIV/0!</v>
      </c>
      <c r="J29" s="31" t="e">
        <f t="shared" si="25"/>
        <v>#DIV/0!</v>
      </c>
      <c r="K29" s="31" t="e">
        <f t="shared" si="26"/>
        <v>#DIV/0!</v>
      </c>
      <c r="L29" s="31" t="e">
        <f t="shared" si="27"/>
        <v>#DIV/0!</v>
      </c>
      <c r="M29" s="32" t="str">
        <f t="shared" si="28"/>
        <v/>
      </c>
      <c r="N29" s="33" t="str">
        <f t="shared" si="29"/>
        <v/>
      </c>
    </row>
    <row r="30" spans="1:16" s="35" customFormat="1" ht="17.100000000000001" customHeight="1" x14ac:dyDescent="0.25">
      <c r="A30" s="24"/>
      <c r="B30" s="25"/>
      <c r="C30" s="26">
        <f t="shared" si="20"/>
        <v>-0.01</v>
      </c>
      <c r="D30" s="27">
        <f>IF(A30="",0,A30-A29)</f>
        <v>0</v>
      </c>
      <c r="E30" s="28">
        <f t="shared" si="8"/>
        <v>0</v>
      </c>
      <c r="F30" s="29">
        <f t="shared" si="21"/>
        <v>0</v>
      </c>
      <c r="G30" s="28">
        <f t="shared" si="22"/>
        <v>0</v>
      </c>
      <c r="H30" s="30" t="e">
        <f t="shared" si="23"/>
        <v>#DIV/0!</v>
      </c>
      <c r="I30" s="31" t="e">
        <f t="shared" si="24"/>
        <v>#DIV/0!</v>
      </c>
      <c r="J30" s="31" t="e">
        <f t="shared" si="25"/>
        <v>#DIV/0!</v>
      </c>
      <c r="K30" s="31" t="e">
        <f t="shared" si="26"/>
        <v>#DIV/0!</v>
      </c>
      <c r="L30" s="31" t="e">
        <f t="shared" si="27"/>
        <v>#DIV/0!</v>
      </c>
      <c r="M30" s="32" t="str">
        <f t="shared" si="28"/>
        <v/>
      </c>
      <c r="N30" s="33" t="str">
        <f t="shared" si="29"/>
        <v/>
      </c>
    </row>
    <row r="31" spans="1:16" ht="15" x14ac:dyDescent="0.2">
      <c r="A31" s="24"/>
      <c r="B31" s="25"/>
      <c r="C31" s="26">
        <f t="shared" si="20"/>
        <v>-0.01</v>
      </c>
      <c r="D31" s="27">
        <f t="shared" ref="D31:D33" si="30">IF(A31="",0,A31-A30)</f>
        <v>0</v>
      </c>
      <c r="E31" s="28">
        <f t="shared" si="8"/>
        <v>0</v>
      </c>
      <c r="F31" s="29">
        <f t="shared" si="21"/>
        <v>0</v>
      </c>
      <c r="G31" s="28">
        <f t="shared" si="22"/>
        <v>0</v>
      </c>
      <c r="H31" s="30" t="e">
        <f t="shared" si="23"/>
        <v>#DIV/0!</v>
      </c>
      <c r="I31" s="31" t="e">
        <f t="shared" si="24"/>
        <v>#DIV/0!</v>
      </c>
      <c r="J31" s="31" t="e">
        <f t="shared" si="25"/>
        <v>#DIV/0!</v>
      </c>
      <c r="K31" s="31" t="e">
        <f t="shared" si="26"/>
        <v>#DIV/0!</v>
      </c>
      <c r="L31" s="31" t="e">
        <f t="shared" si="27"/>
        <v>#DIV/0!</v>
      </c>
      <c r="M31" s="32" t="str">
        <f t="shared" si="28"/>
        <v/>
      </c>
      <c r="N31" s="33" t="str">
        <f t="shared" si="29"/>
        <v/>
      </c>
    </row>
    <row r="32" spans="1:16" ht="15" x14ac:dyDescent="0.2">
      <c r="A32" s="24"/>
      <c r="B32" s="25"/>
      <c r="C32" s="26">
        <f t="shared" si="20"/>
        <v>-0.01</v>
      </c>
      <c r="D32" s="27">
        <f t="shared" si="30"/>
        <v>0</v>
      </c>
      <c r="E32" s="28">
        <f t="shared" si="8"/>
        <v>0</v>
      </c>
      <c r="F32" s="29">
        <f t="shared" si="21"/>
        <v>0</v>
      </c>
      <c r="G32" s="28">
        <f t="shared" si="22"/>
        <v>0</v>
      </c>
      <c r="H32" s="30" t="e">
        <f t="shared" si="23"/>
        <v>#DIV/0!</v>
      </c>
      <c r="I32" s="31" t="e">
        <f t="shared" si="24"/>
        <v>#DIV/0!</v>
      </c>
      <c r="J32" s="31" t="e">
        <f t="shared" si="25"/>
        <v>#DIV/0!</v>
      </c>
      <c r="K32" s="31" t="e">
        <f t="shared" si="26"/>
        <v>#DIV/0!</v>
      </c>
      <c r="L32" s="31" t="e">
        <f t="shared" si="27"/>
        <v>#DIV/0!</v>
      </c>
      <c r="M32" s="32" t="str">
        <f t="shared" si="28"/>
        <v/>
      </c>
      <c r="N32" s="33" t="str">
        <f t="shared" si="29"/>
        <v/>
      </c>
    </row>
    <row r="33" spans="1:14" ht="15" x14ac:dyDescent="0.2">
      <c r="A33" s="24"/>
      <c r="B33" s="25"/>
      <c r="C33" s="26">
        <f t="shared" si="20"/>
        <v>-0.01</v>
      </c>
      <c r="D33" s="27">
        <f t="shared" si="30"/>
        <v>0</v>
      </c>
      <c r="E33" s="28">
        <f t="shared" si="8"/>
        <v>0</v>
      </c>
      <c r="F33" s="29">
        <f t="shared" si="21"/>
        <v>0</v>
      </c>
      <c r="G33" s="28">
        <f t="shared" si="22"/>
        <v>0</v>
      </c>
      <c r="H33" s="30" t="e">
        <f t="shared" si="23"/>
        <v>#DIV/0!</v>
      </c>
      <c r="I33" s="31" t="e">
        <f t="shared" si="24"/>
        <v>#DIV/0!</v>
      </c>
      <c r="J33" s="31" t="e">
        <f t="shared" si="25"/>
        <v>#DIV/0!</v>
      </c>
      <c r="K33" s="31" t="e">
        <f t="shared" si="26"/>
        <v>#DIV/0!</v>
      </c>
      <c r="L33" s="31" t="e">
        <f t="shared" si="27"/>
        <v>#DIV/0!</v>
      </c>
      <c r="M33" s="32" t="str">
        <f t="shared" si="28"/>
        <v/>
      </c>
      <c r="N33" s="33" t="str">
        <f t="shared" si="29"/>
        <v/>
      </c>
    </row>
  </sheetData>
  <mergeCells count="4">
    <mergeCell ref="A2:R2"/>
    <mergeCell ref="A3:R3"/>
    <mergeCell ref="A5:B5"/>
    <mergeCell ref="C5:L5"/>
  </mergeCells>
  <pageMargins left="0.7" right="0.7" top="0.75" bottom="0.75" header="0.3" footer="0.3"/>
  <pageSetup paperSize="9" orientation="portrait" horizontalDpi="0" verticalDpi="0" r:id="rId1"/>
  <ignoredErrors>
    <ignoredError sqref="N10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TRT, Rosendaal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Galo</dc:creator>
  <cp:lastModifiedBy>Galo</cp:lastModifiedBy>
  <dcterms:created xsi:type="dcterms:W3CDTF">2017-03-31T09:01:22Z</dcterms:created>
  <dcterms:modified xsi:type="dcterms:W3CDTF">2018-10-16T15:36:28Z</dcterms:modified>
</cp:coreProperties>
</file>